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1505" activeTab="0"/>
  </bookViews>
  <sheets>
    <sheet name="Calendar" sheetId="1" r:id="rId1"/>
    <sheet name="Signups" sheetId="2" r:id="rId2"/>
  </sheets>
  <definedNames>
    <definedName name="month">#REF!</definedName>
    <definedName name="monthNames">{"January","February","March","April","May","June","July","August","September","October","November","December"}</definedName>
    <definedName name="startday">#REF!</definedName>
    <definedName name="WeekDay">{1,2,3,4,5,6,7}</definedName>
    <definedName name="weekDayNames">{"Su","M","Tu","W","Th","F","Sa"}</definedName>
    <definedName name="WeekNo">{1;2;3;4;5;6}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<sst xmlns="http://schemas.openxmlformats.org/spreadsheetml/2006/main" count="415" uniqueCount="87">
  <si>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</si>
  <si>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</si>
  <si>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</si>
  <si>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</si>
  <si>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</si>
  <si>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</si>
  <si>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</si>
  <si>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</si>
  <si>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Notes:</t>
  </si>
  <si>
    <t>www.vertex42.com</t>
  </si>
  <si>
    <t>© 2007 Vertex42 LLC</t>
  </si>
  <si>
    <t>SEPTEMBER  2008</t>
  </si>
  <si>
    <t>Labor Day</t>
  </si>
  <si>
    <t>OCTOBER  2008</t>
  </si>
  <si>
    <t>Columbus Day</t>
  </si>
  <si>
    <t>United Nations Day</t>
  </si>
  <si>
    <t>Halloween</t>
  </si>
  <si>
    <t>Farmer's Market</t>
  </si>
  <si>
    <t>16:00-20:00</t>
  </si>
  <si>
    <t>Art&amp;Wine Festival</t>
  </si>
  <si>
    <t>10:00-17:30</t>
  </si>
  <si>
    <t>Date</t>
  </si>
  <si>
    <t>Event</t>
  </si>
  <si>
    <t>Schedule</t>
  </si>
  <si>
    <t>Time Slot</t>
  </si>
  <si>
    <t>Volunteers</t>
  </si>
  <si>
    <t>A</t>
  </si>
  <si>
    <t>B</t>
  </si>
  <si>
    <t>C</t>
  </si>
  <si>
    <t>Start</t>
  </si>
  <si>
    <t>End</t>
  </si>
  <si>
    <t>Count</t>
  </si>
  <si>
    <t>Back to Calendar</t>
  </si>
  <si>
    <t>Lucky</t>
  </si>
  <si>
    <t>12:00-14:00</t>
  </si>
  <si>
    <t>Walgreens</t>
  </si>
  <si>
    <t>10:00-13:00</t>
  </si>
  <si>
    <t>Template</t>
  </si>
  <si>
    <t>Art &amp; Wine Festival, day 1</t>
  </si>
  <si>
    <t>Art &amp; Wine Festival, day 2</t>
  </si>
  <si>
    <t>Megan Longo</t>
  </si>
  <si>
    <t>Lauren Bitter</t>
  </si>
  <si>
    <t>Alexandrea Casini</t>
  </si>
  <si>
    <t>Eileen Brennan</t>
  </si>
  <si>
    <t>Cecily Harris</t>
  </si>
  <si>
    <t>Donna&amp;David Becht</t>
  </si>
  <si>
    <t>Joyce Strauss</t>
  </si>
  <si>
    <t>Jared Kaneshiro</t>
  </si>
  <si>
    <t>Craig Duttweiler</t>
  </si>
  <si>
    <t>Cady Anderson</t>
  </si>
  <si>
    <t>April Adams</t>
  </si>
  <si>
    <t>Mary Kunitake</t>
  </si>
  <si>
    <t>Pat McCarty</t>
  </si>
  <si>
    <t>Colette Duncan</t>
  </si>
  <si>
    <t>Cathy Aydelott</t>
  </si>
  <si>
    <t>Judi Weidenfeld</t>
  </si>
  <si>
    <t>Susan McKenzie</t>
  </si>
  <si>
    <t>Barbara O'Connor</t>
  </si>
  <si>
    <t>Connie Solari</t>
  </si>
  <si>
    <t>Best Buy</t>
  </si>
  <si>
    <t>REI</t>
  </si>
  <si>
    <t>Starbucks (Industrial Road)</t>
  </si>
  <si>
    <t>copy and insert template</t>
  </si>
  <si>
    <t>fix date, event title, and time</t>
  </si>
  <si>
    <t>copy existing event block from calendar to new calendar square</t>
  </si>
  <si>
    <t>fix event title text on calendar</t>
  </si>
  <si>
    <t>fix event times on calendar</t>
  </si>
  <si>
    <t>fix range used to compute count to left of event title on calendar</t>
  </si>
  <si>
    <t>Starbucks</t>
  </si>
  <si>
    <t>12:00-17:00</t>
  </si>
  <si>
    <t>10:00-17:00</t>
  </si>
  <si>
    <t>Kris May</t>
  </si>
  <si>
    <t>Alexa May</t>
  </si>
  <si>
    <t>Ariel Rejae</t>
  </si>
  <si>
    <t>David Franz</t>
  </si>
  <si>
    <t>Joanne Duke</t>
  </si>
  <si>
    <t>Gail and Ron Sinquefield</t>
  </si>
  <si>
    <t>Gail Sinquefield</t>
  </si>
  <si>
    <t>Ron Lenton</t>
  </si>
  <si>
    <t>Debbie/Emily Denton</t>
  </si>
  <si>
    <t>Ryan Dahlby</t>
  </si>
  <si>
    <t>Best Buy II</t>
  </si>
  <si>
    <t>copy event title from signups sheet over incorrect event title on calendar via "paste as hyperlink"</t>
  </si>
  <si>
    <t>Kathy Goforth</t>
  </si>
  <si>
    <t>Best Buy III</t>
  </si>
  <si>
    <t>Danielle deBrier</t>
  </si>
  <si>
    <t>Lilly Adlawan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</si>
</sst>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mmmm\ d\,\ yyyy"/>
    <numFmt numFmtId="166" formatCode="mmmm"/>
    <numFmt numFmtId="167" formatCode="dd\-mmm\-yy"/>
    <numFmt numFmtId="168" formatCode="m/d/yy"/>
    <numFmt numFmtId="169" formatCode="[$-409]dddd\,\ dd\ mmmm\,\ yyyy"/>
    <numFmt numFmtId="170" formatCode="[$-409]d/mmm/yy;@"/>
    <numFmt numFmtId="171" formatCode="[$-409]h:mm:ss\ AM/PM"/>
    <numFmt numFmtId="172" formatCode="h:mm;@"/>
    <numFmt numFmtId="173" formatCode="dd/mm/yyyy"/>
  </numFmts>
  <fonts count="18">
    <font>
      <sz val="10"/>
      <name val="Arial"/>
      <family val="0"/>
    </font>
    <font>
      <sz val="48"/>
      <color indexed="60"/>
      <name val="Century Gothic"/>
      <family val="2"/>
    </font>
    <font>
      <b/>
      <sz val="12"/>
      <color indexed="9"/>
      <name val="Century Gothic"/>
      <family val="2"/>
    </font>
    <font>
      <b/>
      <sz val="14"/>
      <name val="Century Gothic"/>
      <family val="2"/>
    </font>
    <font>
      <sz val="10"/>
      <name val="Arial Narrow"/>
      <family val="2"/>
    </font>
    <font>
      <sz val="6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8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Arial"/>
      <family val="2"/>
    </font>
    <font>
      <b/>
      <sz val="9"/>
      <name val="Tahoma"/>
      <family val="2"/>
    </font>
    <font>
      <u val="single"/>
      <sz val="9"/>
      <color indexed="12"/>
      <name val="Tahoma"/>
      <family val="2"/>
    </font>
    <font>
      <u val="single"/>
      <sz val="9"/>
      <name val="Tahoma"/>
      <family val="2"/>
    </font>
    <font>
      <b/>
      <u val="single"/>
      <sz val="11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 vertical="top"/>
    </xf>
    <xf numFmtId="0" fontId="7" fillId="0" borderId="7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7" fillId="0" borderId="8" xfId="0" applyFont="1" applyFill="1" applyBorder="1" applyAlignment="1">
      <alignment/>
    </xf>
    <xf numFmtId="0" fontId="11" fillId="0" borderId="5" xfId="2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4" fontId="3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vertical="center"/>
    </xf>
    <xf numFmtId="0" fontId="6" fillId="3" borderId="4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vertical="center"/>
    </xf>
    <xf numFmtId="0" fontId="7" fillId="3" borderId="3" xfId="0" applyNumberFormat="1" applyFont="1" applyFill="1" applyBorder="1" applyAlignment="1">
      <alignment vertical="center"/>
    </xf>
    <xf numFmtId="0" fontId="7" fillId="3" borderId="4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vertical="center"/>
    </xf>
    <xf numFmtId="17" fontId="0" fillId="0" borderId="0" xfId="0" applyNumberFormat="1" applyAlignment="1">
      <alignment/>
    </xf>
    <xf numFmtId="0" fontId="13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2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170" fontId="17" fillId="0" borderId="0" xfId="20" applyNumberFormat="1" applyFont="1" applyAlignment="1">
      <alignment horizontal="left"/>
    </xf>
    <xf numFmtId="0" fontId="5" fillId="2" borderId="3" xfId="20" applyNumberFormat="1" applyFont="1" applyFill="1" applyBorder="1" applyAlignment="1">
      <alignment vertical="center"/>
    </xf>
    <xf numFmtId="170" fontId="6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ill>
        <patternFill>
          <bgColor rgb="FF5FF25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32</xdr:row>
      <xdr:rowOff>0</xdr:rowOff>
    </xdr:from>
    <xdr:to>
      <xdr:col>7</xdr:col>
      <xdr:colOff>95250</xdr:colOff>
      <xdr:row>37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067425"/>
          <a:ext cx="1409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32</xdr:row>
      <xdr:rowOff>0</xdr:rowOff>
    </xdr:from>
    <xdr:to>
      <xdr:col>9</xdr:col>
      <xdr:colOff>790575</xdr:colOff>
      <xdr:row>37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6067425"/>
          <a:ext cx="1409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72</xdr:row>
      <xdr:rowOff>0</xdr:rowOff>
    </xdr:from>
    <xdr:to>
      <xdr:col>7</xdr:col>
      <xdr:colOff>95250</xdr:colOff>
      <xdr:row>77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13592175"/>
          <a:ext cx="1409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72</xdr:row>
      <xdr:rowOff>0</xdr:rowOff>
    </xdr:from>
    <xdr:to>
      <xdr:col>9</xdr:col>
      <xdr:colOff>790575</xdr:colOff>
      <xdr:row>77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3592175"/>
          <a:ext cx="1409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83"/>
  <sheetViews>
    <sheetView showGridLines="0" tabSelected="1" zoomScale="95" zoomScaleNormal="95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4.140625" style="0" customWidth="1"/>
    <col min="4" max="4" width="13.7109375" style="0" customWidth="1"/>
    <col min="5" max="5" width="4.140625" style="0" customWidth="1"/>
    <col min="6" max="6" width="13.7109375" style="0" customWidth="1"/>
    <col min="7" max="7" width="4.140625" style="0" customWidth="1"/>
    <col min="8" max="8" width="13.7109375" style="0" customWidth="1"/>
    <col min="9" max="9" width="4.140625" style="0" customWidth="1"/>
    <col min="10" max="10" width="13.7109375" style="0" customWidth="1"/>
    <col min="11" max="11" width="4.140625" style="0" customWidth="1"/>
    <col min="12" max="12" width="13.7109375" style="0" customWidth="1"/>
    <col min="13" max="13" width="4.140625" style="0" customWidth="1"/>
    <col min="14" max="14" width="13.7109375" style="0" customWidth="1"/>
  </cols>
  <sheetData>
    <row r="1" spans="1:14" s="1" customFormat="1" ht="61.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15">
      <c r="A2" s="64" t="s">
        <v>0</v>
      </c>
      <c r="B2" s="65"/>
      <c r="C2" s="65" t="s">
        <v>1</v>
      </c>
      <c r="D2" s="65"/>
      <c r="E2" s="65" t="s">
        <v>2</v>
      </c>
      <c r="F2" s="65"/>
      <c r="G2" s="65" t="s">
        <v>3</v>
      </c>
      <c r="H2" s="65"/>
      <c r="I2" s="65" t="s">
        <v>4</v>
      </c>
      <c r="J2" s="65"/>
      <c r="K2" s="65" t="s">
        <v>5</v>
      </c>
      <c r="L2" s="65"/>
      <c r="M2" s="65" t="s">
        <v>6</v>
      </c>
      <c r="N2" s="66"/>
    </row>
    <row r="3" spans="1:14" s="1" customFormat="1" ht="18">
      <c r="A3" s="43" t="s">
        <v>7</v>
      </c>
      <c r="B3" s="44" t="s">
        <v>7</v>
      </c>
      <c r="C3" s="24">
        <v>39692</v>
      </c>
      <c r="D3" s="25" t="s">
        <v>12</v>
      </c>
      <c r="E3" s="24">
        <v>39693</v>
      </c>
      <c r="F3" s="25" t="s">
        <v>7</v>
      </c>
      <c r="G3" s="24">
        <v>39694</v>
      </c>
      <c r="H3" s="25" t="s">
        <v>7</v>
      </c>
      <c r="I3" s="24">
        <v>39695</v>
      </c>
      <c r="J3" s="25" t="s">
        <v>7</v>
      </c>
      <c r="K3" s="24">
        <v>39696</v>
      </c>
      <c r="L3" s="25" t="s">
        <v>7</v>
      </c>
      <c r="M3" s="2">
        <v>39697</v>
      </c>
      <c r="N3" s="3" t="s">
        <v>7</v>
      </c>
    </row>
    <row r="4" spans="1:17" s="1" customFormat="1" ht="12.75">
      <c r="A4" s="37"/>
      <c r="B4" s="38" t="s">
        <v>7</v>
      </c>
      <c r="C4" s="26"/>
      <c r="D4" s="27" t="s">
        <v>7</v>
      </c>
      <c r="E4" s="26"/>
      <c r="F4" s="27" t="s">
        <v>7</v>
      </c>
      <c r="G4" s="26"/>
      <c r="H4" s="27" t="s">
        <v>7</v>
      </c>
      <c r="I4" s="26">
        <f>getworstvalue(Signups!I6:I9)</f>
        <v>2</v>
      </c>
      <c r="J4" s="58" t="s">
        <v>17</v>
      </c>
      <c r="K4" s="26"/>
      <c r="L4" s="27" t="s">
        <v>7</v>
      </c>
      <c r="M4" s="61">
        <f>getworstvalue(Signups!I11:I12)</f>
        <v>2</v>
      </c>
      <c r="N4" s="57" t="s">
        <v>33</v>
      </c>
      <c r="P4"/>
      <c r="Q4"/>
    </row>
    <row r="5" spans="1:17" s="1" customFormat="1" ht="12.75">
      <c r="A5" s="37"/>
      <c r="B5" s="38" t="s">
        <v>7</v>
      </c>
      <c r="C5" s="26"/>
      <c r="D5" s="27" t="s">
        <v>7</v>
      </c>
      <c r="E5" s="26"/>
      <c r="F5" s="27" t="s">
        <v>7</v>
      </c>
      <c r="G5" s="26"/>
      <c r="H5" s="27" t="s">
        <v>7</v>
      </c>
      <c r="I5" s="26"/>
      <c r="J5" s="27" t="s">
        <v>18</v>
      </c>
      <c r="K5" s="26"/>
      <c r="L5" s="27" t="s">
        <v>7</v>
      </c>
      <c r="M5" s="4"/>
      <c r="N5" s="5" t="s">
        <v>34</v>
      </c>
      <c r="P5"/>
      <c r="Q5"/>
    </row>
    <row r="6" spans="1:17" s="1" customFormat="1" ht="12.75">
      <c r="A6" s="37"/>
      <c r="B6" s="38"/>
      <c r="C6" s="26"/>
      <c r="D6" s="27"/>
      <c r="E6" s="26"/>
      <c r="F6" s="27"/>
      <c r="G6" s="26"/>
      <c r="H6" s="27"/>
      <c r="I6" s="26"/>
      <c r="J6" s="27"/>
      <c r="K6" s="26"/>
      <c r="L6" s="27"/>
      <c r="M6" s="4"/>
      <c r="N6" s="5"/>
      <c r="P6"/>
      <c r="Q6"/>
    </row>
    <row r="7" spans="1:17" s="1" customFormat="1" ht="12.75">
      <c r="A7" s="37"/>
      <c r="B7" s="38"/>
      <c r="C7" s="26"/>
      <c r="D7" s="27"/>
      <c r="E7" s="26"/>
      <c r="F7" s="27"/>
      <c r="G7" s="26"/>
      <c r="H7" s="27"/>
      <c r="I7" s="26"/>
      <c r="J7" s="27"/>
      <c r="K7" s="26"/>
      <c r="L7" s="27"/>
      <c r="M7" s="4"/>
      <c r="N7" s="5"/>
      <c r="P7"/>
      <c r="Q7"/>
    </row>
    <row r="8" spans="1:14" s="8" customFormat="1" ht="11.25">
      <c r="A8" s="45"/>
      <c r="B8" s="46"/>
      <c r="C8" s="28"/>
      <c r="D8" s="29"/>
      <c r="E8" s="28"/>
      <c r="F8" s="29"/>
      <c r="G8" s="28"/>
      <c r="H8" s="29"/>
      <c r="I8" s="28"/>
      <c r="J8" s="29"/>
      <c r="K8" s="28"/>
      <c r="L8" s="29"/>
      <c r="M8" s="6"/>
      <c r="N8" s="7"/>
    </row>
    <row r="9" spans="1:14" s="1" customFormat="1" ht="18">
      <c r="A9" s="9">
        <v>39698</v>
      </c>
      <c r="B9" s="10" t="s">
        <v>7</v>
      </c>
      <c r="C9" s="30">
        <v>39699</v>
      </c>
      <c r="D9" s="31" t="s">
        <v>7</v>
      </c>
      <c r="E9" s="30">
        <v>39700</v>
      </c>
      <c r="F9" s="31" t="s">
        <v>7</v>
      </c>
      <c r="G9" s="30">
        <v>39701</v>
      </c>
      <c r="H9" s="31" t="s">
        <v>7</v>
      </c>
      <c r="I9" s="30">
        <v>39702</v>
      </c>
      <c r="J9" s="31" t="s">
        <v>7</v>
      </c>
      <c r="K9" s="30">
        <v>39703</v>
      </c>
      <c r="L9" s="31" t="s">
        <v>7</v>
      </c>
      <c r="M9" s="9">
        <v>39704</v>
      </c>
      <c r="N9" s="10" t="s">
        <v>7</v>
      </c>
    </row>
    <row r="10" spans="1:14" s="1" customFormat="1" ht="12.75">
      <c r="A10" s="4"/>
      <c r="B10" s="5" t="s">
        <v>7</v>
      </c>
      <c r="C10" s="26"/>
      <c r="D10" s="27" t="s">
        <v>7</v>
      </c>
      <c r="E10" s="26"/>
      <c r="F10" s="27" t="s">
        <v>7</v>
      </c>
      <c r="G10" s="26"/>
      <c r="H10" s="27" t="s">
        <v>7</v>
      </c>
      <c r="I10" s="56">
        <f>getworstvalue(Signups!I14:I17)</f>
        <v>1</v>
      </c>
      <c r="J10" s="57" t="s">
        <v>17</v>
      </c>
      <c r="K10" s="26"/>
      <c r="L10" s="27" t="s">
        <v>7</v>
      </c>
      <c r="M10" s="61">
        <f>getworstvalue(Signups!I19:I21)</f>
        <v>0</v>
      </c>
      <c r="N10" s="57" t="s">
        <v>35</v>
      </c>
    </row>
    <row r="11" spans="1:14" s="1" customFormat="1" ht="12.75">
      <c r="A11" s="4"/>
      <c r="B11" s="5" t="s">
        <v>7</v>
      </c>
      <c r="C11" s="26"/>
      <c r="D11" s="27" t="s">
        <v>7</v>
      </c>
      <c r="E11" s="26"/>
      <c r="F11" s="27" t="s">
        <v>7</v>
      </c>
      <c r="G11" s="26"/>
      <c r="H11" s="27" t="s">
        <v>7</v>
      </c>
      <c r="I11" s="26"/>
      <c r="J11" s="27" t="s">
        <v>18</v>
      </c>
      <c r="K11" s="26"/>
      <c r="L11" s="27" t="s">
        <v>7</v>
      </c>
      <c r="M11" s="4"/>
      <c r="N11" s="5" t="s">
        <v>36</v>
      </c>
    </row>
    <row r="12" spans="1:14" s="1" customFormat="1" ht="12.75">
      <c r="A12" s="4"/>
      <c r="B12" s="5"/>
      <c r="C12" s="26"/>
      <c r="D12" s="27"/>
      <c r="E12" s="26"/>
      <c r="F12" s="27"/>
      <c r="G12" s="26"/>
      <c r="H12" s="27"/>
      <c r="I12" s="26"/>
      <c r="J12" s="27"/>
      <c r="K12" s="26"/>
      <c r="L12" s="27"/>
      <c r="M12" s="4"/>
      <c r="N12" s="5"/>
    </row>
    <row r="13" spans="1:14" s="1" customFormat="1" ht="12.75">
      <c r="A13" s="4"/>
      <c r="B13" s="5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4"/>
      <c r="N13" s="5"/>
    </row>
    <row r="14" spans="1:14" s="8" customFormat="1" ht="11.25">
      <c r="A14" s="6"/>
      <c r="B14" s="7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6"/>
      <c r="N14" s="7"/>
    </row>
    <row r="15" spans="1:14" s="1" customFormat="1" ht="18">
      <c r="A15" s="9">
        <v>39705</v>
      </c>
      <c r="B15" s="10" t="s">
        <v>7</v>
      </c>
      <c r="C15" s="30">
        <v>39706</v>
      </c>
      <c r="D15" s="31" t="s">
        <v>7</v>
      </c>
      <c r="E15" s="30">
        <v>39707</v>
      </c>
      <c r="F15" s="31" t="s">
        <v>7</v>
      </c>
      <c r="G15" s="30">
        <v>39708</v>
      </c>
      <c r="H15" s="31" t="s">
        <v>7</v>
      </c>
      <c r="I15" s="30">
        <v>39709</v>
      </c>
      <c r="J15" s="31" t="s">
        <v>7</v>
      </c>
      <c r="K15" s="30">
        <v>39710</v>
      </c>
      <c r="L15" s="31" t="s">
        <v>7</v>
      </c>
      <c r="M15" s="9">
        <v>39711</v>
      </c>
      <c r="N15" s="10" t="s">
        <v>7</v>
      </c>
    </row>
    <row r="16" spans="1:14" s="1" customFormat="1" ht="12.75">
      <c r="A16" s="4"/>
      <c r="B16" s="5" t="s">
        <v>7</v>
      </c>
      <c r="C16" s="26"/>
      <c r="D16" s="27" t="s">
        <v>7</v>
      </c>
      <c r="E16" s="26"/>
      <c r="F16" s="27" t="s">
        <v>7</v>
      </c>
      <c r="G16" s="26"/>
      <c r="H16" s="27" t="s">
        <v>7</v>
      </c>
      <c r="I16" s="26"/>
      <c r="J16" s="27" t="s">
        <v>7</v>
      </c>
      <c r="K16" s="26"/>
      <c r="L16" s="27" t="s">
        <v>7</v>
      </c>
      <c r="M16" s="4"/>
      <c r="N16" s="5" t="s">
        <v>7</v>
      </c>
    </row>
    <row r="17" spans="1:14" s="1" customFormat="1" ht="12.75">
      <c r="A17" s="4"/>
      <c r="B17" s="5" t="s">
        <v>7</v>
      </c>
      <c r="C17" s="26"/>
      <c r="D17" s="27" t="s">
        <v>7</v>
      </c>
      <c r="E17" s="26"/>
      <c r="F17" s="27" t="s">
        <v>7</v>
      </c>
      <c r="G17" s="26"/>
      <c r="H17" s="27" t="s">
        <v>7</v>
      </c>
      <c r="I17" s="26"/>
      <c r="J17" s="27" t="s">
        <v>7</v>
      </c>
      <c r="K17" s="26"/>
      <c r="L17" s="27" t="s">
        <v>7</v>
      </c>
      <c r="M17" s="4"/>
      <c r="N17" s="5" t="s">
        <v>7</v>
      </c>
    </row>
    <row r="18" spans="1:14" s="1" customFormat="1" ht="12.75">
      <c r="A18" s="4"/>
      <c r="B18" s="5"/>
      <c r="C18" s="26"/>
      <c r="D18" s="27"/>
      <c r="E18" s="26"/>
      <c r="F18" s="27"/>
      <c r="G18" s="26"/>
      <c r="H18" s="27"/>
      <c r="I18" s="26"/>
      <c r="J18" s="27"/>
      <c r="K18" s="26"/>
      <c r="L18" s="27"/>
      <c r="M18" s="4"/>
      <c r="N18" s="5"/>
    </row>
    <row r="19" spans="1:14" s="1" customFormat="1" ht="12.75">
      <c r="A19" s="4"/>
      <c r="B19" s="5"/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4"/>
      <c r="N19" s="5"/>
    </row>
    <row r="20" spans="1:14" s="8" customFormat="1" ht="11.25">
      <c r="A20" s="6"/>
      <c r="B20" s="7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6"/>
      <c r="N20" s="7"/>
    </row>
    <row r="21" spans="1:14" s="1" customFormat="1" ht="18">
      <c r="A21" s="9">
        <v>39712</v>
      </c>
      <c r="B21" s="10" t="s">
        <v>7</v>
      </c>
      <c r="C21" s="30">
        <v>39713</v>
      </c>
      <c r="D21" s="31" t="s">
        <v>7</v>
      </c>
      <c r="E21" s="30">
        <v>39714</v>
      </c>
      <c r="F21" s="31" t="s">
        <v>7</v>
      </c>
      <c r="G21" s="30">
        <v>39715</v>
      </c>
      <c r="H21" s="31" t="s">
        <v>7</v>
      </c>
      <c r="I21" s="30">
        <v>39716</v>
      </c>
      <c r="J21" s="31" t="s">
        <v>7</v>
      </c>
      <c r="K21" s="30">
        <v>39717</v>
      </c>
      <c r="L21" s="31" t="s">
        <v>7</v>
      </c>
      <c r="M21" s="9">
        <v>39718</v>
      </c>
      <c r="N21" s="10" t="s">
        <v>7</v>
      </c>
    </row>
    <row r="22" spans="1:14" s="1" customFormat="1" ht="12.75">
      <c r="A22" s="4"/>
      <c r="B22" s="5" t="s">
        <v>7</v>
      </c>
      <c r="C22" s="26"/>
      <c r="D22" s="27" t="s">
        <v>7</v>
      </c>
      <c r="E22" s="26"/>
      <c r="F22" s="27" t="s">
        <v>7</v>
      </c>
      <c r="G22" s="26"/>
      <c r="H22" s="27" t="s">
        <v>7</v>
      </c>
      <c r="I22" s="26"/>
      <c r="J22" s="27" t="s">
        <v>7</v>
      </c>
      <c r="K22" s="26"/>
      <c r="L22" s="27" t="s">
        <v>7</v>
      </c>
      <c r="M22" s="61">
        <f>getworstvalue(Signups!I23:I27)</f>
        <v>3</v>
      </c>
      <c r="N22" s="57" t="s">
        <v>60</v>
      </c>
    </row>
    <row r="23" spans="1:14" s="1" customFormat="1" ht="12.75">
      <c r="A23" s="4"/>
      <c r="B23" s="5" t="s">
        <v>7</v>
      </c>
      <c r="C23" s="26"/>
      <c r="D23" s="27" t="s">
        <v>7</v>
      </c>
      <c r="E23" s="26"/>
      <c r="F23" s="27" t="s">
        <v>7</v>
      </c>
      <c r="G23" s="26"/>
      <c r="H23" s="27" t="s">
        <v>7</v>
      </c>
      <c r="I23" s="26"/>
      <c r="J23" s="27" t="s">
        <v>7</v>
      </c>
      <c r="K23" s="26"/>
      <c r="L23" s="27" t="s">
        <v>7</v>
      </c>
      <c r="M23" s="4"/>
      <c r="N23" s="5" t="s">
        <v>69</v>
      </c>
    </row>
    <row r="24" spans="1:14" s="1" customFormat="1" ht="12.75">
      <c r="A24" s="4"/>
      <c r="B24" s="5"/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4"/>
      <c r="N24" s="5"/>
    </row>
    <row r="25" spans="1:14" s="1" customFormat="1" ht="12.75">
      <c r="A25" s="4"/>
      <c r="B25" s="5"/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4"/>
      <c r="N25" s="5"/>
    </row>
    <row r="26" spans="1:14" s="8" customFormat="1" ht="11.25">
      <c r="A26" s="6"/>
      <c r="B26" s="7"/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6"/>
      <c r="N26" s="7"/>
    </row>
    <row r="27" spans="1:14" s="1" customFormat="1" ht="18">
      <c r="A27" s="9">
        <v>39719</v>
      </c>
      <c r="B27" s="10" t="s">
        <v>7</v>
      </c>
      <c r="C27" s="30">
        <v>39720</v>
      </c>
      <c r="D27" s="31" t="s">
        <v>7</v>
      </c>
      <c r="E27" s="30">
        <v>39721</v>
      </c>
      <c r="F27" s="31" t="s">
        <v>7</v>
      </c>
      <c r="G27" s="35" t="s">
        <v>7</v>
      </c>
      <c r="H27" s="36" t="s">
        <v>7</v>
      </c>
      <c r="I27" s="35" t="s">
        <v>7</v>
      </c>
      <c r="J27" s="36" t="s">
        <v>7</v>
      </c>
      <c r="K27" s="35" t="s">
        <v>7</v>
      </c>
      <c r="L27" s="36" t="s">
        <v>7</v>
      </c>
      <c r="M27" s="35" t="s">
        <v>7</v>
      </c>
      <c r="N27" s="36" t="s">
        <v>7</v>
      </c>
    </row>
    <row r="28" spans="1:14" s="1" customFormat="1" ht="12.75">
      <c r="A28" s="61">
        <f>getworstvalue(Signups!I29:I33)</f>
        <v>3</v>
      </c>
      <c r="B28" s="57" t="s">
        <v>68</v>
      </c>
      <c r="C28" s="26"/>
      <c r="D28" s="27" t="s">
        <v>7</v>
      </c>
      <c r="E28" s="26"/>
      <c r="F28" s="27" t="s">
        <v>7</v>
      </c>
      <c r="G28" s="37"/>
      <c r="H28" s="38" t="s">
        <v>7</v>
      </c>
      <c r="I28" s="37"/>
      <c r="J28" s="38" t="s">
        <v>7</v>
      </c>
      <c r="K28" s="37"/>
      <c r="L28" s="38" t="s">
        <v>7</v>
      </c>
      <c r="M28" s="37"/>
      <c r="N28" s="38" t="s">
        <v>7</v>
      </c>
    </row>
    <row r="29" spans="1:14" s="1" customFormat="1" ht="12.75">
      <c r="A29" s="4"/>
      <c r="B29" s="5" t="s">
        <v>69</v>
      </c>
      <c r="C29" s="26"/>
      <c r="D29" s="27" t="s">
        <v>7</v>
      </c>
      <c r="E29" s="26"/>
      <c r="F29" s="27" t="s">
        <v>7</v>
      </c>
      <c r="G29" s="37"/>
      <c r="H29" s="38" t="s">
        <v>7</v>
      </c>
      <c r="I29" s="37"/>
      <c r="J29" s="38"/>
      <c r="K29" s="37"/>
      <c r="L29" s="38" t="s">
        <v>7</v>
      </c>
      <c r="M29" s="37"/>
      <c r="N29" s="38" t="s">
        <v>7</v>
      </c>
    </row>
    <row r="30" spans="1:14" s="1" customFormat="1" ht="12.75">
      <c r="A30" s="4"/>
      <c r="B30" s="5"/>
      <c r="C30" s="26"/>
      <c r="D30" s="27"/>
      <c r="E30" s="26"/>
      <c r="F30" s="27"/>
      <c r="G30" s="37"/>
      <c r="H30" s="38"/>
      <c r="I30" s="37"/>
      <c r="J30" s="38"/>
      <c r="K30" s="37"/>
      <c r="L30" s="38"/>
      <c r="M30" s="37"/>
      <c r="N30" s="38"/>
    </row>
    <row r="31" spans="1:14" s="1" customFormat="1" ht="12.75">
      <c r="A31" s="4"/>
      <c r="B31" s="5"/>
      <c r="C31" s="26"/>
      <c r="D31" s="27"/>
      <c r="E31" s="26"/>
      <c r="F31" s="27"/>
      <c r="G31" s="37"/>
      <c r="H31" s="38"/>
      <c r="I31" s="37"/>
      <c r="J31" s="38"/>
      <c r="K31" s="37"/>
      <c r="L31" s="38"/>
      <c r="M31" s="37"/>
      <c r="N31" s="38"/>
    </row>
    <row r="32" spans="1:14" s="8" customFormat="1" ht="11.25">
      <c r="A32" s="6"/>
      <c r="B32" s="7"/>
      <c r="C32" s="28"/>
      <c r="D32" s="29"/>
      <c r="E32" s="28"/>
      <c r="F32" s="29"/>
      <c r="G32" s="45"/>
      <c r="H32" s="46"/>
      <c r="I32" s="45"/>
      <c r="J32" s="46"/>
      <c r="K32" s="41"/>
      <c r="L32" s="42"/>
      <c r="M32" s="41"/>
      <c r="N32" s="42"/>
    </row>
    <row r="33" spans="1:14" ht="18">
      <c r="A33" s="35" t="s">
        <v>7</v>
      </c>
      <c r="B33" s="36" t="s">
        <v>7</v>
      </c>
      <c r="C33" s="35" t="s">
        <v>7</v>
      </c>
      <c r="D33" s="36" t="s">
        <v>7</v>
      </c>
      <c r="E33" s="11"/>
      <c r="F33" s="12"/>
      <c r="G33" s="12"/>
      <c r="H33" s="12"/>
      <c r="I33" s="12"/>
      <c r="J33" s="12"/>
      <c r="K33" s="13" t="s">
        <v>8</v>
      </c>
      <c r="L33" s="14"/>
      <c r="M33" s="15"/>
      <c r="N33" s="16"/>
    </row>
    <row r="34" spans="1:14" ht="12.75">
      <c r="A34" s="37"/>
      <c r="B34" s="38" t="s">
        <v>7</v>
      </c>
      <c r="C34" s="37"/>
      <c r="D34" s="38" t="s">
        <v>7</v>
      </c>
      <c r="E34" s="17"/>
      <c r="F34" s="17"/>
      <c r="G34" s="17"/>
      <c r="H34" s="17"/>
      <c r="I34" s="17"/>
      <c r="J34" s="17"/>
      <c r="K34" s="18"/>
      <c r="L34" s="17"/>
      <c r="M34" s="17"/>
      <c r="N34" s="19"/>
    </row>
    <row r="35" spans="1:14" ht="12.75">
      <c r="A35" s="37"/>
      <c r="B35" s="38" t="s">
        <v>7</v>
      </c>
      <c r="C35" s="37"/>
      <c r="D35" s="38" t="s">
        <v>7</v>
      </c>
      <c r="E35" s="17"/>
      <c r="F35" s="17"/>
      <c r="G35" s="17"/>
      <c r="H35" s="17"/>
      <c r="I35" s="17"/>
      <c r="J35" s="17"/>
      <c r="K35" s="18"/>
      <c r="L35" s="17"/>
      <c r="M35" s="17"/>
      <c r="N35" s="19"/>
    </row>
    <row r="36" spans="1:14" ht="12.75">
      <c r="A36" s="37"/>
      <c r="B36" s="38"/>
      <c r="C36" s="37"/>
      <c r="D36" s="38"/>
      <c r="E36" s="17"/>
      <c r="F36" s="17"/>
      <c r="G36" s="17"/>
      <c r="H36" s="17"/>
      <c r="I36" s="17"/>
      <c r="J36" s="17"/>
      <c r="K36" s="18"/>
      <c r="L36" s="17"/>
      <c r="M36" s="17"/>
      <c r="N36" s="19"/>
    </row>
    <row r="37" spans="1:14" ht="12.75">
      <c r="A37" s="37"/>
      <c r="B37" s="38"/>
      <c r="C37" s="37"/>
      <c r="D37" s="38"/>
      <c r="E37" s="17"/>
      <c r="F37" s="17"/>
      <c r="G37" s="17"/>
      <c r="H37" s="17"/>
      <c r="I37" s="17"/>
      <c r="J37" s="17"/>
      <c r="K37" s="18"/>
      <c r="L37" s="17"/>
      <c r="M37" s="17"/>
      <c r="N37" s="20"/>
    </row>
    <row r="38" spans="1:14" ht="12.75">
      <c r="A38" s="39"/>
      <c r="B38" s="40"/>
      <c r="C38" s="39"/>
      <c r="D38" s="40"/>
      <c r="E38" s="21"/>
      <c r="F38" s="21"/>
      <c r="G38" s="21"/>
      <c r="H38" s="21"/>
      <c r="I38" s="21"/>
      <c r="J38" s="21"/>
      <c r="K38" s="22" t="s">
        <v>9</v>
      </c>
      <c r="L38" s="21"/>
      <c r="M38" s="21"/>
      <c r="N38" s="23" t="s">
        <v>10</v>
      </c>
    </row>
    <row r="39" spans="3:12" ht="12.75"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3:12" ht="12.75"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5" ht="61.5">
      <c r="A41" s="63" t="s">
        <v>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1"/>
    </row>
    <row r="42" spans="1:15" ht="15">
      <c r="A42" s="64" t="s">
        <v>0</v>
      </c>
      <c r="B42" s="65"/>
      <c r="C42" s="65" t="s">
        <v>1</v>
      </c>
      <c r="D42" s="65"/>
      <c r="E42" s="65" t="s">
        <v>2</v>
      </c>
      <c r="F42" s="65"/>
      <c r="G42" s="65" t="s">
        <v>3</v>
      </c>
      <c r="H42" s="65"/>
      <c r="I42" s="65" t="s">
        <v>4</v>
      </c>
      <c r="J42" s="65"/>
      <c r="K42" s="65" t="s">
        <v>5</v>
      </c>
      <c r="L42" s="65"/>
      <c r="M42" s="65" t="s">
        <v>6</v>
      </c>
      <c r="N42" s="66"/>
      <c r="O42" s="1"/>
    </row>
    <row r="43" spans="1:15" ht="18">
      <c r="A43" s="43" t="s">
        <v>7</v>
      </c>
      <c r="B43" s="44" t="s">
        <v>7</v>
      </c>
      <c r="C43" s="43" t="s">
        <v>7</v>
      </c>
      <c r="D43" s="44" t="s">
        <v>7</v>
      </c>
      <c r="E43" s="43" t="s">
        <v>7</v>
      </c>
      <c r="F43" s="44" t="s">
        <v>7</v>
      </c>
      <c r="G43" s="24">
        <v>39722</v>
      </c>
      <c r="H43" s="25" t="s">
        <v>7</v>
      </c>
      <c r="I43" s="24">
        <v>39723</v>
      </c>
      <c r="J43" s="25" t="s">
        <v>7</v>
      </c>
      <c r="K43" s="24">
        <v>39724</v>
      </c>
      <c r="L43" s="25" t="s">
        <v>7</v>
      </c>
      <c r="M43" s="2">
        <v>39725</v>
      </c>
      <c r="N43" s="3" t="s">
        <v>7</v>
      </c>
      <c r="O43" s="1"/>
    </row>
    <row r="44" spans="1:15" ht="12.75">
      <c r="A44" s="37"/>
      <c r="B44" s="38" t="s">
        <v>7</v>
      </c>
      <c r="C44" s="37"/>
      <c r="D44" s="38" t="s">
        <v>7</v>
      </c>
      <c r="E44" s="37"/>
      <c r="F44" s="38" t="s">
        <v>7</v>
      </c>
      <c r="G44" s="26"/>
      <c r="H44" s="27" t="s">
        <v>7</v>
      </c>
      <c r="I44" s="26"/>
      <c r="J44" s="27" t="s">
        <v>7</v>
      </c>
      <c r="K44" s="26"/>
      <c r="L44" s="27" t="s">
        <v>7</v>
      </c>
      <c r="M44" s="61">
        <f>getworstvalue(Signups!I35:I39)</f>
        <v>2</v>
      </c>
      <c r="N44" s="57" t="s">
        <v>59</v>
      </c>
      <c r="O44" s="1"/>
    </row>
    <row r="45" spans="1:15" ht="12.75">
      <c r="A45" s="37"/>
      <c r="B45" s="38" t="s">
        <v>7</v>
      </c>
      <c r="C45" s="37"/>
      <c r="D45" s="38" t="s">
        <v>7</v>
      </c>
      <c r="E45" s="37"/>
      <c r="F45" s="38" t="s">
        <v>7</v>
      </c>
      <c r="G45" s="26"/>
      <c r="H45" s="27" t="s">
        <v>7</v>
      </c>
      <c r="I45" s="26"/>
      <c r="J45" s="27" t="s">
        <v>7</v>
      </c>
      <c r="K45" s="26"/>
      <c r="L45" s="27" t="s">
        <v>7</v>
      </c>
      <c r="M45" s="4"/>
      <c r="N45" s="5" t="s">
        <v>69</v>
      </c>
      <c r="O45" s="1"/>
    </row>
    <row r="46" spans="1:15" ht="12.75">
      <c r="A46" s="37"/>
      <c r="B46" s="38"/>
      <c r="C46" s="37"/>
      <c r="D46" s="38"/>
      <c r="E46" s="37"/>
      <c r="F46" s="38"/>
      <c r="G46" s="26"/>
      <c r="H46" s="27"/>
      <c r="I46" s="26"/>
      <c r="J46" s="27"/>
      <c r="K46" s="26"/>
      <c r="L46" s="27"/>
      <c r="M46" s="4"/>
      <c r="N46" s="5"/>
      <c r="O46" s="1"/>
    </row>
    <row r="47" spans="1:15" ht="12.75">
      <c r="A47" s="37"/>
      <c r="B47" s="38"/>
      <c r="C47" s="37"/>
      <c r="D47" s="38"/>
      <c r="E47" s="37"/>
      <c r="F47" s="38"/>
      <c r="G47" s="26"/>
      <c r="H47" s="27"/>
      <c r="I47" s="26"/>
      <c r="J47" s="27"/>
      <c r="K47" s="26"/>
      <c r="L47" s="27"/>
      <c r="M47" s="4"/>
      <c r="N47" s="5"/>
      <c r="O47" s="1"/>
    </row>
    <row r="48" spans="1:15" ht="12.75">
      <c r="A48" s="45"/>
      <c r="B48" s="46"/>
      <c r="C48" s="45"/>
      <c r="D48" s="46"/>
      <c r="E48" s="45"/>
      <c r="F48" s="46"/>
      <c r="G48" s="28"/>
      <c r="H48" s="29"/>
      <c r="I48" s="28"/>
      <c r="J48" s="29"/>
      <c r="K48" s="28"/>
      <c r="L48" s="29"/>
      <c r="M48" s="6"/>
      <c r="N48" s="7"/>
      <c r="O48" s="8"/>
    </row>
    <row r="49" spans="1:16" ht="18">
      <c r="A49" s="9">
        <v>39726</v>
      </c>
      <c r="B49" s="10" t="s">
        <v>7</v>
      </c>
      <c r="C49" s="30">
        <v>39727</v>
      </c>
      <c r="D49" s="31" t="s">
        <v>7</v>
      </c>
      <c r="E49" s="30">
        <v>39728</v>
      </c>
      <c r="F49" s="31" t="s">
        <v>7</v>
      </c>
      <c r="G49" s="30">
        <v>39729</v>
      </c>
      <c r="H49" s="31" t="s">
        <v>7</v>
      </c>
      <c r="I49" s="30">
        <v>39730</v>
      </c>
      <c r="J49" s="31" t="s">
        <v>7</v>
      </c>
      <c r="K49" s="30">
        <v>39731</v>
      </c>
      <c r="L49" s="31" t="s">
        <v>7</v>
      </c>
      <c r="M49" s="9">
        <v>39732</v>
      </c>
      <c r="N49" s="10" t="s">
        <v>7</v>
      </c>
      <c r="O49" s="1"/>
      <c r="P49" s="59"/>
    </row>
    <row r="50" spans="1:15" ht="12.75">
      <c r="A50" s="4"/>
      <c r="B50" s="5" t="s">
        <v>7</v>
      </c>
      <c r="C50" s="26"/>
      <c r="D50" s="27" t="s">
        <v>7</v>
      </c>
      <c r="E50" s="26"/>
      <c r="F50" s="27" t="s">
        <v>7</v>
      </c>
      <c r="G50" s="26"/>
      <c r="H50" s="27" t="s">
        <v>7</v>
      </c>
      <c r="I50" s="26"/>
      <c r="J50" s="27" t="s">
        <v>7</v>
      </c>
      <c r="K50" s="26"/>
      <c r="L50" s="27" t="s">
        <v>7</v>
      </c>
      <c r="M50" s="61">
        <f>getworstvalue(Signups!I41:I47)</f>
        <v>2</v>
      </c>
      <c r="N50" s="57" t="s">
        <v>19</v>
      </c>
      <c r="O50" s="1"/>
    </row>
    <row r="51" spans="1:15" ht="12.75">
      <c r="A51" s="4"/>
      <c r="B51" s="5" t="s">
        <v>7</v>
      </c>
      <c r="C51" s="26"/>
      <c r="D51" s="27" t="s">
        <v>7</v>
      </c>
      <c r="E51" s="26"/>
      <c r="F51" s="27" t="s">
        <v>7</v>
      </c>
      <c r="G51" s="26"/>
      <c r="H51" s="27" t="s">
        <v>7</v>
      </c>
      <c r="I51" s="26"/>
      <c r="J51" s="27" t="s">
        <v>7</v>
      </c>
      <c r="K51" s="26"/>
      <c r="L51" s="27" t="s">
        <v>7</v>
      </c>
      <c r="M51" s="4"/>
      <c r="N51" s="5" t="s">
        <v>70</v>
      </c>
      <c r="O51" s="1"/>
    </row>
    <row r="52" spans="1:15" ht="12.75">
      <c r="A52" s="4"/>
      <c r="B52" s="5"/>
      <c r="C52" s="26"/>
      <c r="D52" s="27"/>
      <c r="E52" s="26"/>
      <c r="F52" s="27"/>
      <c r="G52" s="26"/>
      <c r="H52" s="27"/>
      <c r="I52" s="26"/>
      <c r="J52" s="27"/>
      <c r="K52" s="26"/>
      <c r="L52" s="27"/>
      <c r="M52" s="4"/>
      <c r="N52" s="5"/>
      <c r="O52" s="1"/>
    </row>
    <row r="53" spans="1:15" ht="12.75">
      <c r="A53" s="4"/>
      <c r="B53" s="5"/>
      <c r="C53" s="26"/>
      <c r="D53" s="27"/>
      <c r="E53" s="26"/>
      <c r="F53" s="27"/>
      <c r="G53" s="26"/>
      <c r="H53" s="27"/>
      <c r="I53" s="26"/>
      <c r="J53" s="27"/>
      <c r="K53" s="26"/>
      <c r="L53" s="27"/>
      <c r="M53" s="4"/>
      <c r="N53" s="5"/>
      <c r="O53" s="1"/>
    </row>
    <row r="54" spans="1:15" ht="12.75">
      <c r="A54" s="6"/>
      <c r="B54" s="7"/>
      <c r="C54" s="28"/>
      <c r="D54" s="29"/>
      <c r="E54" s="28"/>
      <c r="F54" s="29"/>
      <c r="G54" s="28"/>
      <c r="H54" s="29"/>
      <c r="I54" s="28"/>
      <c r="J54" s="29"/>
      <c r="K54" s="28"/>
      <c r="L54" s="29"/>
      <c r="M54" s="6"/>
      <c r="N54" s="7"/>
      <c r="O54" s="8"/>
    </row>
    <row r="55" spans="1:15" ht="18">
      <c r="A55" s="9">
        <v>39733</v>
      </c>
      <c r="B55" s="10" t="s">
        <v>7</v>
      </c>
      <c r="C55" s="30">
        <v>39734</v>
      </c>
      <c r="D55" s="31" t="s">
        <v>14</v>
      </c>
      <c r="E55" s="30">
        <v>39735</v>
      </c>
      <c r="F55" s="31" t="s">
        <v>7</v>
      </c>
      <c r="G55" s="30">
        <v>39736</v>
      </c>
      <c r="H55" s="31" t="s">
        <v>7</v>
      </c>
      <c r="I55" s="30">
        <v>39737</v>
      </c>
      <c r="J55" s="31" t="s">
        <v>7</v>
      </c>
      <c r="K55" s="30">
        <v>39738</v>
      </c>
      <c r="L55" s="31" t="s">
        <v>7</v>
      </c>
      <c r="M55" s="9">
        <v>39739</v>
      </c>
      <c r="N55" s="10" t="s">
        <v>7</v>
      </c>
      <c r="O55" s="1"/>
    </row>
    <row r="56" spans="1:15" ht="12.75">
      <c r="A56" s="4">
        <f>getworstvalue(Signups!I49:I55)</f>
        <v>2</v>
      </c>
      <c r="B56" s="57" t="s">
        <v>19</v>
      </c>
      <c r="C56" s="26"/>
      <c r="D56" s="27" t="s">
        <v>7</v>
      </c>
      <c r="E56" s="26"/>
      <c r="F56" s="27" t="s">
        <v>7</v>
      </c>
      <c r="G56" s="26"/>
      <c r="H56" s="27" t="s">
        <v>7</v>
      </c>
      <c r="I56" s="26"/>
      <c r="J56" s="27" t="s">
        <v>7</v>
      </c>
      <c r="K56" s="26"/>
      <c r="L56" s="27" t="s">
        <v>7</v>
      </c>
      <c r="M56" s="61">
        <f>getworstvalue(Signups!I57:I61)</f>
        <v>2</v>
      </c>
      <c r="N56" s="57" t="s">
        <v>81</v>
      </c>
      <c r="O56" s="1"/>
    </row>
    <row r="57" spans="1:15" ht="12.75">
      <c r="A57" s="4"/>
      <c r="B57" s="5" t="s">
        <v>20</v>
      </c>
      <c r="C57" s="26"/>
      <c r="D57" s="27" t="s">
        <v>7</v>
      </c>
      <c r="E57" s="26"/>
      <c r="F57" s="27" t="s">
        <v>7</v>
      </c>
      <c r="G57" s="26"/>
      <c r="H57" s="27" t="s">
        <v>7</v>
      </c>
      <c r="I57" s="26"/>
      <c r="J57" s="27" t="s">
        <v>7</v>
      </c>
      <c r="K57" s="26"/>
      <c r="L57" s="27" t="s">
        <v>7</v>
      </c>
      <c r="M57" s="4"/>
      <c r="N57" s="5" t="s">
        <v>69</v>
      </c>
      <c r="O57" s="1"/>
    </row>
    <row r="58" spans="1:15" ht="12.75">
      <c r="A58" s="4"/>
      <c r="B58" s="5"/>
      <c r="C58" s="26"/>
      <c r="D58" s="27"/>
      <c r="E58" s="26"/>
      <c r="F58" s="27"/>
      <c r="G58" s="26"/>
      <c r="H58" s="27"/>
      <c r="I58" s="26"/>
      <c r="J58" s="27"/>
      <c r="K58" s="26"/>
      <c r="L58" s="27"/>
      <c r="M58" s="4"/>
      <c r="N58" s="5"/>
      <c r="O58" s="1"/>
    </row>
    <row r="59" spans="1:15" ht="12.75">
      <c r="A59" s="4"/>
      <c r="B59" s="5"/>
      <c r="C59" s="26"/>
      <c r="D59" s="27"/>
      <c r="E59" s="26"/>
      <c r="F59" s="27"/>
      <c r="G59" s="26"/>
      <c r="H59" s="27"/>
      <c r="I59" s="26"/>
      <c r="J59" s="27"/>
      <c r="K59" s="26"/>
      <c r="L59" s="27"/>
      <c r="M59" s="4"/>
      <c r="N59" s="5"/>
      <c r="O59" s="1"/>
    </row>
    <row r="60" spans="1:15" ht="12.75">
      <c r="A60" s="6"/>
      <c r="B60" s="7"/>
      <c r="C60" s="28"/>
      <c r="D60" s="29"/>
      <c r="E60" s="28"/>
      <c r="F60" s="29"/>
      <c r="G60" s="28"/>
      <c r="H60" s="29"/>
      <c r="I60" s="28"/>
      <c r="J60" s="29"/>
      <c r="K60" s="28"/>
      <c r="L60" s="29"/>
      <c r="M60" s="6"/>
      <c r="N60" s="7"/>
      <c r="O60" s="8"/>
    </row>
    <row r="61" spans="1:15" ht="18">
      <c r="A61" s="9">
        <v>39740</v>
      </c>
      <c r="B61" s="10" t="s">
        <v>7</v>
      </c>
      <c r="C61" s="30">
        <v>39741</v>
      </c>
      <c r="D61" s="31" t="s">
        <v>7</v>
      </c>
      <c r="E61" s="30">
        <v>39742</v>
      </c>
      <c r="F61" s="31" t="s">
        <v>7</v>
      </c>
      <c r="G61" s="30">
        <v>39743</v>
      </c>
      <c r="H61" s="31" t="s">
        <v>7</v>
      </c>
      <c r="I61" s="30">
        <v>39744</v>
      </c>
      <c r="J61" s="31" t="s">
        <v>7</v>
      </c>
      <c r="K61" s="30">
        <v>39745</v>
      </c>
      <c r="L61" s="31" t="s">
        <v>15</v>
      </c>
      <c r="M61" s="9">
        <v>39746</v>
      </c>
      <c r="N61" s="10" t="s">
        <v>7</v>
      </c>
      <c r="O61" s="1"/>
    </row>
    <row r="62" spans="1:15" ht="12.75">
      <c r="A62" s="61">
        <f>getworstvalue(Signups!I63:I67)</f>
        <v>2</v>
      </c>
      <c r="B62" s="57" t="s">
        <v>84</v>
      </c>
      <c r="C62" s="26"/>
      <c r="D62" s="27" t="s">
        <v>7</v>
      </c>
      <c r="E62" s="26"/>
      <c r="F62" s="27" t="s">
        <v>7</v>
      </c>
      <c r="G62" s="26"/>
      <c r="H62" s="27" t="s">
        <v>7</v>
      </c>
      <c r="I62" s="26"/>
      <c r="J62" s="27" t="s">
        <v>7</v>
      </c>
      <c r="K62" s="26"/>
      <c r="L62" s="27" t="s">
        <v>7</v>
      </c>
      <c r="M62" s="4"/>
      <c r="N62" s="5" t="s">
        <v>7</v>
      </c>
      <c r="O62" s="1"/>
    </row>
    <row r="63" spans="1:15" ht="12.75">
      <c r="A63" s="4"/>
      <c r="B63" s="5" t="s">
        <v>69</v>
      </c>
      <c r="C63" s="26"/>
      <c r="D63" s="27" t="s">
        <v>7</v>
      </c>
      <c r="E63" s="26"/>
      <c r="F63" s="27" t="s">
        <v>7</v>
      </c>
      <c r="G63" s="26"/>
      <c r="H63" s="27" t="s">
        <v>7</v>
      </c>
      <c r="I63" s="26"/>
      <c r="J63" s="27" t="s">
        <v>7</v>
      </c>
      <c r="K63" s="26"/>
      <c r="L63" s="27" t="s">
        <v>7</v>
      </c>
      <c r="M63" s="4"/>
      <c r="N63" s="5" t="s">
        <v>7</v>
      </c>
      <c r="O63" s="1"/>
    </row>
    <row r="64" spans="1:15" ht="12.75">
      <c r="A64" s="4"/>
      <c r="B64" s="5"/>
      <c r="C64" s="26"/>
      <c r="D64" s="27"/>
      <c r="E64" s="26"/>
      <c r="F64" s="27"/>
      <c r="G64" s="26"/>
      <c r="H64" s="27"/>
      <c r="I64" s="26"/>
      <c r="J64" s="27"/>
      <c r="K64" s="26"/>
      <c r="L64" s="27"/>
      <c r="M64" s="4"/>
      <c r="N64" s="5"/>
      <c r="O64" s="1"/>
    </row>
    <row r="65" spans="1:15" ht="12.75">
      <c r="A65" s="4"/>
      <c r="B65" s="5"/>
      <c r="C65" s="26"/>
      <c r="D65" s="27"/>
      <c r="E65" s="26"/>
      <c r="F65" s="27"/>
      <c r="G65" s="26"/>
      <c r="H65" s="27"/>
      <c r="I65" s="26"/>
      <c r="J65" s="27"/>
      <c r="K65" s="26"/>
      <c r="L65" s="27"/>
      <c r="M65" s="4"/>
      <c r="N65" s="5"/>
      <c r="O65" s="1"/>
    </row>
    <row r="66" spans="1:15" ht="12.75">
      <c r="A66" s="6"/>
      <c r="B66" s="7"/>
      <c r="C66" s="28"/>
      <c r="D66" s="29"/>
      <c r="E66" s="28"/>
      <c r="F66" s="29"/>
      <c r="G66" s="28"/>
      <c r="H66" s="29"/>
      <c r="I66" s="28"/>
      <c r="J66" s="29"/>
      <c r="K66" s="28"/>
      <c r="L66" s="29"/>
      <c r="M66" s="6"/>
      <c r="N66" s="7"/>
      <c r="O66" s="8"/>
    </row>
    <row r="67" spans="1:15" ht="18">
      <c r="A67" s="9">
        <v>39747</v>
      </c>
      <c r="B67" s="10" t="s">
        <v>7</v>
      </c>
      <c r="C67" s="30">
        <v>39748</v>
      </c>
      <c r="D67" s="31" t="s">
        <v>7</v>
      </c>
      <c r="E67" s="30">
        <v>39749</v>
      </c>
      <c r="F67" s="31" t="s">
        <v>7</v>
      </c>
      <c r="G67" s="30">
        <v>39750</v>
      </c>
      <c r="H67" s="31" t="s">
        <v>7</v>
      </c>
      <c r="I67" s="30">
        <v>39751</v>
      </c>
      <c r="J67" s="31" t="s">
        <v>7</v>
      </c>
      <c r="K67" s="30">
        <v>39752</v>
      </c>
      <c r="L67" s="31" t="s">
        <v>16</v>
      </c>
      <c r="M67" s="35" t="s">
        <v>7</v>
      </c>
      <c r="N67" s="36" t="s">
        <v>7</v>
      </c>
      <c r="O67" s="1"/>
    </row>
    <row r="68" spans="1:15" ht="12.75">
      <c r="A68" s="4"/>
      <c r="B68" s="5" t="s">
        <v>7</v>
      </c>
      <c r="C68" s="26"/>
      <c r="D68" s="27" t="s">
        <v>7</v>
      </c>
      <c r="E68" s="26"/>
      <c r="F68" s="27" t="s">
        <v>7</v>
      </c>
      <c r="G68" s="26"/>
      <c r="H68" s="27" t="s">
        <v>7</v>
      </c>
      <c r="I68" s="26"/>
      <c r="J68" s="27" t="s">
        <v>7</v>
      </c>
      <c r="K68" s="26"/>
      <c r="L68" s="27" t="s">
        <v>7</v>
      </c>
      <c r="M68" s="37"/>
      <c r="N68" s="38" t="s">
        <v>7</v>
      </c>
      <c r="O68" s="1"/>
    </row>
    <row r="69" spans="1:15" ht="12.75">
      <c r="A69" s="4"/>
      <c r="B69" s="5" t="s">
        <v>7</v>
      </c>
      <c r="C69" s="26"/>
      <c r="D69" s="27" t="s">
        <v>7</v>
      </c>
      <c r="E69" s="26"/>
      <c r="F69" s="27" t="s">
        <v>7</v>
      </c>
      <c r="G69" s="26"/>
      <c r="H69" s="27" t="s">
        <v>7</v>
      </c>
      <c r="I69" s="26"/>
      <c r="J69" s="27"/>
      <c r="K69" s="26"/>
      <c r="L69" s="27" t="s">
        <v>7</v>
      </c>
      <c r="M69" s="37"/>
      <c r="N69" s="38" t="s">
        <v>7</v>
      </c>
      <c r="O69" s="1"/>
    </row>
    <row r="70" spans="1:15" ht="12.75">
      <c r="A70" s="4"/>
      <c r="B70" s="5"/>
      <c r="C70" s="26"/>
      <c r="D70" s="27"/>
      <c r="E70" s="26"/>
      <c r="F70" s="27"/>
      <c r="G70" s="26"/>
      <c r="H70" s="27"/>
      <c r="I70" s="26"/>
      <c r="J70" s="27"/>
      <c r="K70" s="26"/>
      <c r="L70" s="27"/>
      <c r="M70" s="37"/>
      <c r="N70" s="38"/>
      <c r="O70" s="1"/>
    </row>
    <row r="71" spans="1:15" ht="12.75">
      <c r="A71" s="4"/>
      <c r="B71" s="5"/>
      <c r="C71" s="26"/>
      <c r="D71" s="27"/>
      <c r="E71" s="26"/>
      <c r="F71" s="27"/>
      <c r="G71" s="26"/>
      <c r="H71" s="27"/>
      <c r="I71" s="26"/>
      <c r="J71" s="27"/>
      <c r="K71" s="26"/>
      <c r="L71" s="27"/>
      <c r="M71" s="37"/>
      <c r="N71" s="38"/>
      <c r="O71" s="1"/>
    </row>
    <row r="72" spans="1:15" ht="12.75">
      <c r="A72" s="6"/>
      <c r="B72" s="7"/>
      <c r="C72" s="28"/>
      <c r="D72" s="29"/>
      <c r="E72" s="28"/>
      <c r="F72" s="29"/>
      <c r="G72" s="28"/>
      <c r="H72" s="29"/>
      <c r="I72" s="28"/>
      <c r="J72" s="29"/>
      <c r="K72" s="32"/>
      <c r="L72" s="33"/>
      <c r="M72" s="41"/>
      <c r="N72" s="42"/>
      <c r="O72" s="8"/>
    </row>
    <row r="73" spans="1:14" ht="18">
      <c r="A73" s="35" t="s">
        <v>7</v>
      </c>
      <c r="B73" s="36" t="s">
        <v>7</v>
      </c>
      <c r="C73" s="35" t="s">
        <v>7</v>
      </c>
      <c r="D73" s="36" t="s">
        <v>7</v>
      </c>
      <c r="E73" s="11"/>
      <c r="F73" s="12"/>
      <c r="G73" s="12"/>
      <c r="H73" s="12"/>
      <c r="I73" s="12"/>
      <c r="J73" s="12"/>
      <c r="K73" s="13" t="s">
        <v>8</v>
      </c>
      <c r="L73" s="14"/>
      <c r="M73" s="15"/>
      <c r="N73" s="16"/>
    </row>
    <row r="74" spans="1:14" ht="12.75">
      <c r="A74" s="37"/>
      <c r="B74" s="38" t="s">
        <v>7</v>
      </c>
      <c r="C74" s="37"/>
      <c r="D74" s="38" t="s">
        <v>7</v>
      </c>
      <c r="E74" s="17"/>
      <c r="F74" s="17"/>
      <c r="G74" s="17"/>
      <c r="H74" s="17"/>
      <c r="I74" s="17"/>
      <c r="J74" s="17"/>
      <c r="K74" s="18"/>
      <c r="L74" s="17"/>
      <c r="M74" s="17"/>
      <c r="N74" s="19"/>
    </row>
    <row r="75" spans="1:14" ht="12.75">
      <c r="A75" s="37"/>
      <c r="B75" s="38" t="s">
        <v>7</v>
      </c>
      <c r="C75" s="37"/>
      <c r="D75" s="38" t="s">
        <v>7</v>
      </c>
      <c r="E75" s="17"/>
      <c r="F75" s="17"/>
      <c r="G75" s="17"/>
      <c r="H75" s="17"/>
      <c r="I75" s="17"/>
      <c r="J75" s="17"/>
      <c r="K75" s="18"/>
      <c r="L75" s="17"/>
      <c r="M75" s="17"/>
      <c r="N75" s="19"/>
    </row>
    <row r="76" spans="1:14" ht="12.75">
      <c r="A76" s="37"/>
      <c r="B76" s="38"/>
      <c r="C76" s="37"/>
      <c r="D76" s="38"/>
      <c r="E76" s="17"/>
      <c r="F76" s="17"/>
      <c r="G76" s="17"/>
      <c r="H76" s="17"/>
      <c r="I76" s="17"/>
      <c r="J76" s="17"/>
      <c r="K76" s="18"/>
      <c r="L76" s="17"/>
      <c r="M76" s="17"/>
      <c r="N76" s="19"/>
    </row>
    <row r="77" spans="1:14" ht="12.75">
      <c r="A77" s="37"/>
      <c r="B77" s="38"/>
      <c r="C77" s="37"/>
      <c r="D77" s="38"/>
      <c r="E77" s="17"/>
      <c r="F77" s="17"/>
      <c r="G77" s="17"/>
      <c r="H77" s="17"/>
      <c r="I77" s="17"/>
      <c r="J77" s="17"/>
      <c r="K77" s="18"/>
      <c r="L77" s="17"/>
      <c r="M77" s="17"/>
      <c r="N77" s="20"/>
    </row>
    <row r="78" spans="1:14" ht="12.75">
      <c r="A78" s="39"/>
      <c r="B78" s="40"/>
      <c r="C78" s="39"/>
      <c r="D78" s="40"/>
      <c r="E78" s="21"/>
      <c r="F78" s="21"/>
      <c r="G78" s="21"/>
      <c r="H78" s="21"/>
      <c r="I78" s="21"/>
      <c r="J78" s="21"/>
      <c r="K78" s="22" t="s">
        <v>9</v>
      </c>
      <c r="L78" s="21"/>
      <c r="M78" s="21"/>
      <c r="N78" s="23" t="s">
        <v>10</v>
      </c>
    </row>
    <row r="79" spans="3:12" ht="12.75"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3:12" ht="12.75"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48"/>
      <c r="B81" s="48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ht="12.75">
      <c r="A82" s="47"/>
    </row>
    <row r="83" ht="12.75">
      <c r="A83" s="47"/>
    </row>
  </sheetData>
  <mergeCells count="16">
    <mergeCell ref="A41:N41"/>
    <mergeCell ref="A42:B42"/>
    <mergeCell ref="C42:D42"/>
    <mergeCell ref="E42:F42"/>
    <mergeCell ref="G42:H42"/>
    <mergeCell ref="I42:J42"/>
    <mergeCell ref="K42:L42"/>
    <mergeCell ref="M42:N42"/>
    <mergeCell ref="A1:N1"/>
    <mergeCell ref="A2:B2"/>
    <mergeCell ref="C2:D2"/>
    <mergeCell ref="E2:F2"/>
    <mergeCell ref="G2:H2"/>
    <mergeCell ref="I2:J2"/>
    <mergeCell ref="K2:L2"/>
    <mergeCell ref="M2:N2"/>
  </mergeCells>
  <conditionalFormatting sqref="I10">
    <cfRule type="expression" priority="1" dxfId="0" stopIfTrue="1">
      <formula>$Q$10=4</formula>
    </cfRule>
    <cfRule type="expression" priority="2" dxfId="1" stopIfTrue="1">
      <formula>$Q$10=6</formula>
    </cfRule>
    <cfRule type="expression" priority="3" dxfId="2" stopIfTrue="1">
      <formula>$Q$10=3</formula>
    </cfRule>
  </conditionalFormatting>
  <conditionalFormatting sqref="B56 N50 N44 B28 N22 N10 J10 N4 J4 N56 B62">
    <cfRule type="expression" priority="4" dxfId="0" stopIfTrue="1">
      <formula>A4=0</formula>
    </cfRule>
    <cfRule type="expression" priority="5" dxfId="1" stopIfTrue="1">
      <formula>A4=1</formula>
    </cfRule>
    <cfRule type="expression" priority="6" dxfId="2" stopIfTrue="1">
      <formula>A4&gt;=2</formula>
    </cfRule>
  </conditionalFormatting>
  <hyperlinks>
    <hyperlink ref="J4" location="Signups!B4" display="Farmer's Market"/>
    <hyperlink ref="J10" location="Signups!B9" display="Farmer's Market"/>
    <hyperlink ref="B56" location="Signups!B22" display="Art &amp; Wine Festival"/>
    <hyperlink ref="N4" location="Signups!B11" display="Lucky"/>
    <hyperlink ref="N10" location="Signups!B19" display="Signups!B19"/>
    <hyperlink ref="N22" location="Signups!B23" display="Signups!B23"/>
    <hyperlink ref="B28" location="Signups!B29" display="Starbucks (Industrial Road)"/>
    <hyperlink ref="N50" location="Signups!B41" display="Art &amp; Wine Festival, day 1"/>
    <hyperlink ref="N44" location="Signups!B35" display="Signups!B35"/>
    <hyperlink ref="N56" location="Signups!B57" display="Signups!B57"/>
    <hyperlink ref="B62" location="Signups!B63" display="Best Buy III"/>
  </hyperlinks>
  <printOptions horizontalCentered="1"/>
  <pageMargins left="0.5" right="0.5" top="0.25" bottom="0.25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98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52" customWidth="1"/>
    <col min="2" max="2" width="21.421875" style="53" customWidth="1"/>
    <col min="3" max="3" width="2.7109375" style="53" customWidth="1"/>
    <col min="4" max="5" width="10.7109375" style="54" customWidth="1"/>
    <col min="6" max="8" width="20.7109375" style="53" customWidth="1"/>
    <col min="9" max="9" width="9.140625" style="55" customWidth="1"/>
    <col min="10" max="16384" width="9.140625" style="53" customWidth="1"/>
  </cols>
  <sheetData>
    <row r="1" ht="14.25">
      <c r="A1" s="60" t="s">
        <v>32</v>
      </c>
    </row>
    <row r="3" spans="1:9" s="50" customFormat="1" ht="11.25">
      <c r="A3" s="49" t="s">
        <v>21</v>
      </c>
      <c r="B3" s="50" t="s">
        <v>22</v>
      </c>
      <c r="D3" s="68" t="s">
        <v>23</v>
      </c>
      <c r="E3" s="68"/>
      <c r="F3" s="68"/>
      <c r="G3" s="68"/>
      <c r="H3" s="68"/>
      <c r="I3" s="68"/>
    </row>
    <row r="4" spans="1:9" s="50" customFormat="1" ht="11.25">
      <c r="A4" s="49"/>
      <c r="D4" s="67" t="s">
        <v>24</v>
      </c>
      <c r="E4" s="67"/>
      <c r="F4" s="68" t="s">
        <v>25</v>
      </c>
      <c r="G4" s="68"/>
      <c r="H4" s="68"/>
      <c r="I4" s="68"/>
    </row>
    <row r="5" spans="1:9" s="50" customFormat="1" ht="11.25">
      <c r="A5" s="49"/>
      <c r="D5" s="51" t="s">
        <v>29</v>
      </c>
      <c r="E5" s="51" t="s">
        <v>30</v>
      </c>
      <c r="F5" s="50" t="s">
        <v>26</v>
      </c>
      <c r="G5" s="50" t="s">
        <v>27</v>
      </c>
      <c r="H5" s="50" t="s">
        <v>28</v>
      </c>
      <c r="I5" s="50" t="s">
        <v>31</v>
      </c>
    </row>
    <row r="6" spans="1:9" ht="11.25">
      <c r="A6" s="52">
        <v>39695</v>
      </c>
      <c r="B6" s="53" t="s">
        <v>17</v>
      </c>
      <c r="D6" s="54">
        <v>0.6666666666666666</v>
      </c>
      <c r="E6" s="54">
        <f>D6+TIMEVALUE("1:00")</f>
        <v>0.7083333333333333</v>
      </c>
      <c r="F6" s="53" t="s">
        <v>43</v>
      </c>
      <c r="G6" s="53" t="s">
        <v>47</v>
      </c>
      <c r="I6" s="55">
        <f>COUNTIF(F6:H6,"*")</f>
        <v>2</v>
      </c>
    </row>
    <row r="7" spans="1:9" ht="11.25">
      <c r="A7" s="52" t="s">
        <v>4</v>
      </c>
      <c r="D7" s="54">
        <f aca="true" t="shared" si="0" ref="D7:E9">D6+TIMEVALUE("1:00")</f>
        <v>0.7083333333333333</v>
      </c>
      <c r="E7" s="54">
        <f t="shared" si="0"/>
        <v>0.7499999999999999</v>
      </c>
      <c r="F7" s="53" t="s">
        <v>43</v>
      </c>
      <c r="G7" s="53" t="s">
        <v>45</v>
      </c>
      <c r="H7" s="53" t="s">
        <v>46</v>
      </c>
      <c r="I7" s="55">
        <f>COUNTIF(F7:H7,"*")</f>
        <v>3</v>
      </c>
    </row>
    <row r="8" spans="4:9" ht="11.25">
      <c r="D8" s="54">
        <f t="shared" si="0"/>
        <v>0.7499999999999999</v>
      </c>
      <c r="E8" s="54">
        <f t="shared" si="0"/>
        <v>0.7916666666666665</v>
      </c>
      <c r="G8" s="53" t="s">
        <v>45</v>
      </c>
      <c r="H8" s="53" t="s">
        <v>46</v>
      </c>
      <c r="I8" s="55">
        <f>COUNTIF(F8:H8,"*")</f>
        <v>2</v>
      </c>
    </row>
    <row r="9" spans="4:9" ht="11.25">
      <c r="D9" s="54">
        <f t="shared" si="0"/>
        <v>0.7916666666666665</v>
      </c>
      <c r="E9" s="54">
        <f t="shared" si="0"/>
        <v>0.8333333333333331</v>
      </c>
      <c r="G9" s="53" t="s">
        <v>45</v>
      </c>
      <c r="H9" s="53" t="s">
        <v>46</v>
      </c>
      <c r="I9" s="55">
        <f>COUNTIF(F9:H9,"*")</f>
        <v>2</v>
      </c>
    </row>
    <row r="11" spans="1:9" ht="11.25">
      <c r="A11" s="52">
        <v>39697</v>
      </c>
      <c r="B11" s="53" t="s">
        <v>33</v>
      </c>
      <c r="D11" s="54">
        <v>0.5</v>
      </c>
      <c r="E11" s="54">
        <f>D11+TIMEVALUE("1:00")</f>
        <v>0.5416666666666666</v>
      </c>
      <c r="F11" s="53" t="s">
        <v>48</v>
      </c>
      <c r="G11" s="53" t="s">
        <v>44</v>
      </c>
      <c r="I11" s="55">
        <f>COUNTIF(F11:H11,"*")</f>
        <v>2</v>
      </c>
    </row>
    <row r="12" spans="1:9" ht="11.25">
      <c r="A12" s="52" t="s">
        <v>6</v>
      </c>
      <c r="D12" s="54">
        <f>D11+TIMEVALUE("1:00")</f>
        <v>0.5416666666666666</v>
      </c>
      <c r="E12" s="54">
        <f>E11+TIMEVALUE("1:00")</f>
        <v>0.5833333333333333</v>
      </c>
      <c r="F12" s="53" t="s">
        <v>40</v>
      </c>
      <c r="G12" s="53" t="s">
        <v>44</v>
      </c>
      <c r="I12" s="55">
        <f>COUNTIF(F12:H12,"*")</f>
        <v>2</v>
      </c>
    </row>
    <row r="14" spans="1:9" ht="11.25">
      <c r="A14" s="52">
        <v>39702</v>
      </c>
      <c r="B14" s="53" t="s">
        <v>17</v>
      </c>
      <c r="D14" s="54">
        <v>0.6666666666666666</v>
      </c>
      <c r="E14" s="54">
        <f>D14+TIMEVALUE("1:00")</f>
        <v>0.7083333333333333</v>
      </c>
      <c r="F14" s="53" t="s">
        <v>43</v>
      </c>
      <c r="G14" s="53" t="s">
        <v>49</v>
      </c>
      <c r="I14" s="55">
        <f>COUNTIF(F14:H14,"*")</f>
        <v>2</v>
      </c>
    </row>
    <row r="15" spans="1:9" ht="11.25">
      <c r="A15" s="52" t="s">
        <v>4</v>
      </c>
      <c r="D15" s="54">
        <f aca="true" t="shared" si="1" ref="D15:E17">D14+TIMEVALUE("1:00")</f>
        <v>0.7083333333333333</v>
      </c>
      <c r="E15" s="54">
        <f t="shared" si="1"/>
        <v>0.7499999999999999</v>
      </c>
      <c r="F15" s="53" t="s">
        <v>43</v>
      </c>
      <c r="G15" s="53" t="s">
        <v>49</v>
      </c>
      <c r="I15" s="55">
        <f>COUNTIF(F15:H15,"*")</f>
        <v>2</v>
      </c>
    </row>
    <row r="16" spans="4:9" ht="11.25">
      <c r="D16" s="54">
        <f t="shared" si="1"/>
        <v>0.7499999999999999</v>
      </c>
      <c r="E16" s="54">
        <f t="shared" si="1"/>
        <v>0.7916666666666665</v>
      </c>
      <c r="G16" s="53" t="s">
        <v>50</v>
      </c>
      <c r="I16" s="55">
        <f>COUNTIF(F16:H16,"*")</f>
        <v>1</v>
      </c>
    </row>
    <row r="17" spans="4:9" ht="11.25">
      <c r="D17" s="54">
        <f t="shared" si="1"/>
        <v>0.7916666666666665</v>
      </c>
      <c r="E17" s="54">
        <f t="shared" si="1"/>
        <v>0.8333333333333331</v>
      </c>
      <c r="G17" s="53" t="s">
        <v>50</v>
      </c>
      <c r="I17" s="55">
        <f>COUNTIF(F17:H17,"*")</f>
        <v>1</v>
      </c>
    </row>
    <row r="19" spans="1:9" ht="11.25">
      <c r="A19" s="52">
        <v>39704</v>
      </c>
      <c r="B19" s="53" t="s">
        <v>35</v>
      </c>
      <c r="D19" s="54">
        <v>0.4166666666666667</v>
      </c>
      <c r="E19" s="54">
        <f>D19+TIMEVALUE("1:00")</f>
        <v>0.45833333333333337</v>
      </c>
      <c r="I19" s="55">
        <f>COUNTIF(F19:H19,"*")</f>
        <v>0</v>
      </c>
    </row>
    <row r="20" spans="1:9" ht="11.25">
      <c r="A20" s="52" t="s">
        <v>6</v>
      </c>
      <c r="D20" s="54">
        <f>D19+TIMEVALUE("1:00")</f>
        <v>0.45833333333333337</v>
      </c>
      <c r="E20" s="54">
        <f>E19+TIMEVALUE("1:00")</f>
        <v>0.5</v>
      </c>
      <c r="F20" s="53" t="s">
        <v>51</v>
      </c>
      <c r="G20" s="53" t="s">
        <v>52</v>
      </c>
      <c r="H20" s="53" t="s">
        <v>49</v>
      </c>
      <c r="I20" s="55">
        <f>COUNTIF(F20:H20,"*")</f>
        <v>3</v>
      </c>
    </row>
    <row r="21" spans="4:9" ht="11.25">
      <c r="D21" s="54">
        <f>D20+TIMEVALUE("1:00")</f>
        <v>0.5</v>
      </c>
      <c r="E21" s="54">
        <f>E20+TIMEVALUE("1:00")</f>
        <v>0.5416666666666666</v>
      </c>
      <c r="F21" s="53" t="s">
        <v>51</v>
      </c>
      <c r="G21" s="53" t="s">
        <v>52</v>
      </c>
      <c r="H21" s="53" t="s">
        <v>49</v>
      </c>
      <c r="I21" s="55">
        <f>COUNTIF(F21:H21,"*")</f>
        <v>3</v>
      </c>
    </row>
    <row r="23" spans="1:9" ht="11.25">
      <c r="A23" s="52">
        <v>39718</v>
      </c>
      <c r="B23" s="53" t="s">
        <v>60</v>
      </c>
      <c r="D23" s="54">
        <v>0.5</v>
      </c>
      <c r="E23" s="54">
        <f>D23+TIMEVALUE("1:00")</f>
        <v>0.5416666666666666</v>
      </c>
      <c r="F23" s="53" t="s">
        <v>71</v>
      </c>
      <c r="G23" s="53" t="s">
        <v>72</v>
      </c>
      <c r="H23" s="53" t="s">
        <v>48</v>
      </c>
      <c r="I23" s="55">
        <f>COUNTIF(F23:H23,"*")</f>
        <v>3</v>
      </c>
    </row>
    <row r="24" spans="1:9" ht="11.25">
      <c r="A24" s="52" t="s">
        <v>6</v>
      </c>
      <c r="D24" s="54">
        <f aca="true" t="shared" si="2" ref="D24:E27">D23+TIMEVALUE("1:00")</f>
        <v>0.5416666666666666</v>
      </c>
      <c r="E24" s="54">
        <f t="shared" si="2"/>
        <v>0.5833333333333333</v>
      </c>
      <c r="F24" s="53" t="s">
        <v>71</v>
      </c>
      <c r="G24" s="53" t="s">
        <v>72</v>
      </c>
      <c r="H24" s="53" t="s">
        <v>48</v>
      </c>
      <c r="I24" s="55">
        <f>COUNTIF(F24:H24,"*")</f>
        <v>3</v>
      </c>
    </row>
    <row r="25" spans="4:9" ht="11.25">
      <c r="D25" s="54">
        <f t="shared" si="2"/>
        <v>0.5833333333333333</v>
      </c>
      <c r="E25" s="54">
        <f t="shared" si="2"/>
        <v>0.6249999999999999</v>
      </c>
      <c r="F25" s="53" t="s">
        <v>71</v>
      </c>
      <c r="G25" s="53" t="s">
        <v>72</v>
      </c>
      <c r="H25" s="53" t="s">
        <v>80</v>
      </c>
      <c r="I25" s="55">
        <f>COUNTIF(F25:H25,"*")</f>
        <v>3</v>
      </c>
    </row>
    <row r="26" spans="4:9" ht="11.25">
      <c r="D26" s="54">
        <f t="shared" si="2"/>
        <v>0.6249999999999999</v>
      </c>
      <c r="E26" s="54">
        <f t="shared" si="2"/>
        <v>0.6666666666666665</v>
      </c>
      <c r="F26" s="53" t="s">
        <v>71</v>
      </c>
      <c r="G26" s="53" t="s">
        <v>72</v>
      </c>
      <c r="H26" s="53" t="s">
        <v>80</v>
      </c>
      <c r="I26" s="55">
        <f>COUNTIF(F26:H26,"*")</f>
        <v>3</v>
      </c>
    </row>
    <row r="27" spans="4:9" ht="11.25">
      <c r="D27" s="54">
        <f t="shared" si="2"/>
        <v>0.6666666666666665</v>
      </c>
      <c r="E27" s="54">
        <f t="shared" si="2"/>
        <v>0.7083333333333331</v>
      </c>
      <c r="F27" s="53" t="s">
        <v>71</v>
      </c>
      <c r="G27" s="53" t="s">
        <v>72</v>
      </c>
      <c r="H27" s="53" t="s">
        <v>80</v>
      </c>
      <c r="I27" s="55">
        <f>COUNTIF(F27:H27,"*")</f>
        <v>3</v>
      </c>
    </row>
    <row r="29" spans="1:9" ht="11.25">
      <c r="A29" s="52">
        <v>39719</v>
      </c>
      <c r="B29" s="53" t="s">
        <v>61</v>
      </c>
      <c r="D29" s="54">
        <v>0.5</v>
      </c>
      <c r="E29" s="54">
        <f>D29+TIMEVALUE("1:00")</f>
        <v>0.5416666666666666</v>
      </c>
      <c r="F29" s="53" t="s">
        <v>71</v>
      </c>
      <c r="G29" s="53" t="s">
        <v>72</v>
      </c>
      <c r="H29" s="53" t="s">
        <v>73</v>
      </c>
      <c r="I29" s="55">
        <f>COUNTIF(F29:H29,"*")</f>
        <v>3</v>
      </c>
    </row>
    <row r="30" spans="1:9" ht="11.25">
      <c r="A30" s="52" t="s">
        <v>0</v>
      </c>
      <c r="D30" s="54">
        <f aca="true" t="shared" si="3" ref="D30:E33">D29+TIMEVALUE("1:00")</f>
        <v>0.5416666666666666</v>
      </c>
      <c r="E30" s="54">
        <f t="shared" si="3"/>
        <v>0.5833333333333333</v>
      </c>
      <c r="F30" s="53" t="s">
        <v>71</v>
      </c>
      <c r="G30" s="53" t="s">
        <v>72</v>
      </c>
      <c r="H30" s="53" t="s">
        <v>73</v>
      </c>
      <c r="I30" s="55">
        <f>COUNTIF(F30:H30,"*")</f>
        <v>3</v>
      </c>
    </row>
    <row r="31" spans="4:9" ht="11.25">
      <c r="D31" s="54">
        <f t="shared" si="3"/>
        <v>0.5833333333333333</v>
      </c>
      <c r="E31" s="54">
        <f t="shared" si="3"/>
        <v>0.6249999999999999</v>
      </c>
      <c r="F31" s="53" t="s">
        <v>71</v>
      </c>
      <c r="G31" s="53" t="s">
        <v>72</v>
      </c>
      <c r="H31" s="53" t="s">
        <v>73</v>
      </c>
      <c r="I31" s="55">
        <f>COUNTIF(F31:H31,"*")</f>
        <v>3</v>
      </c>
    </row>
    <row r="32" spans="4:9" ht="11.25">
      <c r="D32" s="54">
        <f t="shared" si="3"/>
        <v>0.6249999999999999</v>
      </c>
      <c r="E32" s="54">
        <f t="shared" si="3"/>
        <v>0.6666666666666665</v>
      </c>
      <c r="F32" s="53" t="s">
        <v>71</v>
      </c>
      <c r="G32" s="53" t="s">
        <v>72</v>
      </c>
      <c r="H32" s="53" t="s">
        <v>73</v>
      </c>
      <c r="I32" s="55">
        <f>COUNTIF(F32:H32,"*")</f>
        <v>3</v>
      </c>
    </row>
    <row r="33" spans="4:9" ht="11.25">
      <c r="D33" s="54">
        <f t="shared" si="3"/>
        <v>0.6666666666666665</v>
      </c>
      <c r="E33" s="54">
        <f t="shared" si="3"/>
        <v>0.7083333333333331</v>
      </c>
      <c r="F33" s="53" t="s">
        <v>71</v>
      </c>
      <c r="G33" s="53" t="s">
        <v>72</v>
      </c>
      <c r="H33" s="53" t="s">
        <v>73</v>
      </c>
      <c r="I33" s="55">
        <f>COUNTIF(F33:H33,"*")</f>
        <v>3</v>
      </c>
    </row>
    <row r="35" spans="1:9" ht="11.25">
      <c r="A35" s="52">
        <v>39725</v>
      </c>
      <c r="B35" s="53" t="s">
        <v>59</v>
      </c>
      <c r="D35" s="54">
        <v>0.5</v>
      </c>
      <c r="E35" s="54">
        <f>D35+TIMEVALUE("1:00")</f>
        <v>0.5416666666666666</v>
      </c>
      <c r="F35" s="53" t="s">
        <v>74</v>
      </c>
      <c r="G35" s="53" t="s">
        <v>75</v>
      </c>
      <c r="I35" s="55">
        <f>COUNTIF(F35:H35,"*")</f>
        <v>2</v>
      </c>
    </row>
    <row r="36" spans="1:9" ht="11.25">
      <c r="A36" s="52" t="s">
        <v>6</v>
      </c>
      <c r="D36" s="54">
        <f aca="true" t="shared" si="4" ref="D36:E39">D35+TIMEVALUE("1:00")</f>
        <v>0.5416666666666666</v>
      </c>
      <c r="E36" s="54">
        <f t="shared" si="4"/>
        <v>0.5833333333333333</v>
      </c>
      <c r="F36" s="53" t="s">
        <v>74</v>
      </c>
      <c r="G36" s="53" t="s">
        <v>75</v>
      </c>
      <c r="I36" s="55">
        <f>COUNTIF(F36:H36,"*")</f>
        <v>2</v>
      </c>
    </row>
    <row r="37" spans="4:9" ht="11.25">
      <c r="D37" s="54">
        <f t="shared" si="4"/>
        <v>0.5833333333333333</v>
      </c>
      <c r="E37" s="54">
        <f t="shared" si="4"/>
        <v>0.6249999999999999</v>
      </c>
      <c r="F37" s="53" t="s">
        <v>74</v>
      </c>
      <c r="G37" s="53" t="s">
        <v>75</v>
      </c>
      <c r="I37" s="55">
        <f>COUNTIF(F37:H37,"*")</f>
        <v>2</v>
      </c>
    </row>
    <row r="38" spans="4:9" ht="11.25">
      <c r="D38" s="54">
        <f t="shared" si="4"/>
        <v>0.6249999999999999</v>
      </c>
      <c r="E38" s="54">
        <f t="shared" si="4"/>
        <v>0.6666666666666665</v>
      </c>
      <c r="F38" s="53" t="s">
        <v>77</v>
      </c>
      <c r="G38" s="53" t="s">
        <v>78</v>
      </c>
      <c r="I38" s="55">
        <f>COUNTIF(F38:H38,"*")</f>
        <v>2</v>
      </c>
    </row>
    <row r="39" spans="4:9" ht="11.25">
      <c r="D39" s="54">
        <f t="shared" si="4"/>
        <v>0.6666666666666665</v>
      </c>
      <c r="E39" s="54">
        <f t="shared" si="4"/>
        <v>0.7083333333333331</v>
      </c>
      <c r="F39" s="53" t="s">
        <v>77</v>
      </c>
      <c r="G39" s="53" t="s">
        <v>78</v>
      </c>
      <c r="I39" s="55">
        <f>COUNTIF(F39:H39,"*")</f>
        <v>2</v>
      </c>
    </row>
    <row r="41" spans="1:9" ht="11.25">
      <c r="A41" s="52">
        <v>39732</v>
      </c>
      <c r="B41" s="53" t="s">
        <v>38</v>
      </c>
      <c r="D41" s="54">
        <v>0.4166666666666667</v>
      </c>
      <c r="E41" s="54">
        <f>D41+TIMEVALUE("1:00")</f>
        <v>0.45833333333333337</v>
      </c>
      <c r="F41" s="53" t="s">
        <v>57</v>
      </c>
      <c r="H41" s="53" t="s">
        <v>48</v>
      </c>
      <c r="I41" s="55">
        <f>COUNTIF(F41:H41,"*")</f>
        <v>2</v>
      </c>
    </row>
    <row r="42" spans="1:9" ht="11.25">
      <c r="A42" s="52" t="s">
        <v>6</v>
      </c>
      <c r="D42" s="54">
        <f aca="true" t="shared" si="5" ref="D42:E47">D41+TIMEVALUE("1:00")</f>
        <v>0.45833333333333337</v>
      </c>
      <c r="E42" s="54">
        <f t="shared" si="5"/>
        <v>0.5</v>
      </c>
      <c r="F42" s="53" t="s">
        <v>41</v>
      </c>
      <c r="G42" s="53" t="s">
        <v>42</v>
      </c>
      <c r="H42" s="53" t="s">
        <v>48</v>
      </c>
      <c r="I42" s="55">
        <f aca="true" t="shared" si="6" ref="I42:I47">COUNTIF(F42:H42,"*")</f>
        <v>3</v>
      </c>
    </row>
    <row r="43" spans="4:9" ht="11.25">
      <c r="D43" s="54">
        <f t="shared" si="5"/>
        <v>0.5</v>
      </c>
      <c r="E43" s="54">
        <f t="shared" si="5"/>
        <v>0.5416666666666666</v>
      </c>
      <c r="F43" s="53" t="s">
        <v>41</v>
      </c>
      <c r="G43" s="53" t="s">
        <v>42</v>
      </c>
      <c r="I43" s="55">
        <f t="shared" si="6"/>
        <v>2</v>
      </c>
    </row>
    <row r="44" spans="4:9" ht="11.25">
      <c r="D44" s="54">
        <f t="shared" si="5"/>
        <v>0.5416666666666666</v>
      </c>
      <c r="E44" s="54">
        <f t="shared" si="5"/>
        <v>0.5833333333333333</v>
      </c>
      <c r="F44" s="53" t="s">
        <v>41</v>
      </c>
      <c r="G44" s="53" t="s">
        <v>42</v>
      </c>
      <c r="I44" s="55">
        <f t="shared" si="6"/>
        <v>2</v>
      </c>
    </row>
    <row r="45" spans="4:9" ht="11.25">
      <c r="D45" s="54">
        <f t="shared" si="5"/>
        <v>0.5833333333333333</v>
      </c>
      <c r="E45" s="54">
        <f t="shared" si="5"/>
        <v>0.6249999999999999</v>
      </c>
      <c r="F45" s="53" t="s">
        <v>54</v>
      </c>
      <c r="G45" s="53" t="s">
        <v>55</v>
      </c>
      <c r="H45" s="53" t="s">
        <v>58</v>
      </c>
      <c r="I45" s="55">
        <f t="shared" si="6"/>
        <v>3</v>
      </c>
    </row>
    <row r="46" spans="4:9" ht="11.25">
      <c r="D46" s="54">
        <f t="shared" si="5"/>
        <v>0.6249999999999999</v>
      </c>
      <c r="E46" s="54">
        <f t="shared" si="5"/>
        <v>0.6666666666666665</v>
      </c>
      <c r="F46" s="53" t="s">
        <v>54</v>
      </c>
      <c r="G46" s="53" t="s">
        <v>55</v>
      </c>
      <c r="H46" s="53" t="s">
        <v>58</v>
      </c>
      <c r="I46" s="55">
        <f t="shared" si="6"/>
        <v>3</v>
      </c>
    </row>
    <row r="47" spans="4:9" ht="11.25">
      <c r="D47" s="54">
        <f t="shared" si="5"/>
        <v>0.6666666666666665</v>
      </c>
      <c r="E47" s="54">
        <f t="shared" si="5"/>
        <v>0.7083333333333331</v>
      </c>
      <c r="F47" s="53" t="s">
        <v>79</v>
      </c>
      <c r="G47" s="53" t="s">
        <v>76</v>
      </c>
      <c r="H47" s="53" t="s">
        <v>79</v>
      </c>
      <c r="I47" s="55">
        <f t="shared" si="6"/>
        <v>3</v>
      </c>
    </row>
    <row r="49" spans="1:9" ht="11.25">
      <c r="A49" s="52">
        <v>39733</v>
      </c>
      <c r="B49" s="53" t="s">
        <v>39</v>
      </c>
      <c r="D49" s="54">
        <v>0.4166666666666667</v>
      </c>
      <c r="E49" s="54">
        <f>D49+TIMEVALUE("1:00")</f>
        <v>0.45833333333333337</v>
      </c>
      <c r="F49" s="53" t="s">
        <v>53</v>
      </c>
      <c r="G49" s="53" t="s">
        <v>54</v>
      </c>
      <c r="I49" s="55">
        <f>COUNTIF(F49:H49,"*")</f>
        <v>2</v>
      </c>
    </row>
    <row r="50" spans="1:9" ht="11.25">
      <c r="A50" s="52" t="s">
        <v>0</v>
      </c>
      <c r="D50" s="54">
        <f aca="true" t="shared" si="7" ref="D50:E55">D49+TIMEVALUE("1:00")</f>
        <v>0.45833333333333337</v>
      </c>
      <c r="E50" s="54">
        <f t="shared" si="7"/>
        <v>0.5</v>
      </c>
      <c r="F50" s="53" t="s">
        <v>53</v>
      </c>
      <c r="G50" s="53" t="s">
        <v>54</v>
      </c>
      <c r="I50" s="55">
        <f aca="true" t="shared" si="8" ref="I50:I55">COUNTIF(F50:H50,"*")</f>
        <v>2</v>
      </c>
    </row>
    <row r="51" spans="4:9" ht="11.25">
      <c r="D51" s="54">
        <f t="shared" si="7"/>
        <v>0.5</v>
      </c>
      <c r="E51" s="54">
        <f t="shared" si="7"/>
        <v>0.5416666666666666</v>
      </c>
      <c r="F51" s="53" t="s">
        <v>53</v>
      </c>
      <c r="G51" s="53" t="s">
        <v>56</v>
      </c>
      <c r="I51" s="55">
        <f t="shared" si="8"/>
        <v>2</v>
      </c>
    </row>
    <row r="52" spans="4:9" ht="11.25">
      <c r="D52" s="54">
        <f t="shared" si="7"/>
        <v>0.5416666666666666</v>
      </c>
      <c r="E52" s="54">
        <f t="shared" si="7"/>
        <v>0.5833333333333333</v>
      </c>
      <c r="F52" s="53" t="s">
        <v>53</v>
      </c>
      <c r="G52" s="53" t="s">
        <v>56</v>
      </c>
      <c r="I52" s="55">
        <f t="shared" si="8"/>
        <v>2</v>
      </c>
    </row>
    <row r="53" spans="4:9" ht="11.25">
      <c r="D53" s="54">
        <f t="shared" si="7"/>
        <v>0.5833333333333333</v>
      </c>
      <c r="E53" s="54">
        <f t="shared" si="7"/>
        <v>0.6249999999999999</v>
      </c>
      <c r="F53" s="53" t="s">
        <v>40</v>
      </c>
      <c r="G53" s="53" t="s">
        <v>56</v>
      </c>
      <c r="I53" s="55">
        <f t="shared" si="8"/>
        <v>2</v>
      </c>
    </row>
    <row r="54" spans="4:9" ht="11.25">
      <c r="D54" s="54">
        <f t="shared" si="7"/>
        <v>0.6249999999999999</v>
      </c>
      <c r="E54" s="54">
        <f t="shared" si="7"/>
        <v>0.6666666666666665</v>
      </c>
      <c r="F54" s="53" t="s">
        <v>40</v>
      </c>
      <c r="G54" s="53" t="s">
        <v>56</v>
      </c>
      <c r="I54" s="55">
        <f t="shared" si="8"/>
        <v>2</v>
      </c>
    </row>
    <row r="55" spans="4:9" ht="11.25">
      <c r="D55" s="54">
        <f t="shared" si="7"/>
        <v>0.6666666666666665</v>
      </c>
      <c r="E55" s="54">
        <f t="shared" si="7"/>
        <v>0.7083333333333331</v>
      </c>
      <c r="F55" s="53" t="s">
        <v>40</v>
      </c>
      <c r="G55" s="53" t="s">
        <v>56</v>
      </c>
      <c r="I55" s="55">
        <f t="shared" si="8"/>
        <v>2</v>
      </c>
    </row>
    <row r="57" spans="1:9" ht="11.25">
      <c r="A57" s="52">
        <v>39739</v>
      </c>
      <c r="B57" s="53" t="s">
        <v>81</v>
      </c>
      <c r="D57" s="54">
        <v>0.5</v>
      </c>
      <c r="E57" s="54">
        <f>D57+TIMEVALUE("1:00")</f>
        <v>0.5416666666666666</v>
      </c>
      <c r="F57" s="53" t="s">
        <v>57</v>
      </c>
      <c r="G57" s="53" t="s">
        <v>83</v>
      </c>
      <c r="I57" s="55">
        <f>COUNTIF(F57:H57,"*")</f>
        <v>2</v>
      </c>
    </row>
    <row r="58" spans="4:9" ht="11.25">
      <c r="D58" s="54">
        <f aca="true" t="shared" si="9" ref="D58:E61">D57+TIMEVALUE("1:00")</f>
        <v>0.5416666666666666</v>
      </c>
      <c r="E58" s="54">
        <f t="shared" si="9"/>
        <v>0.5833333333333333</v>
      </c>
      <c r="F58" s="53" t="s">
        <v>57</v>
      </c>
      <c r="G58" s="53" t="s">
        <v>83</v>
      </c>
      <c r="I58" s="55">
        <f>COUNTIF(F58:H58,"*")</f>
        <v>2</v>
      </c>
    </row>
    <row r="59" spans="4:9" ht="11.25">
      <c r="D59" s="54">
        <f t="shared" si="9"/>
        <v>0.5833333333333333</v>
      </c>
      <c r="E59" s="54">
        <f t="shared" si="9"/>
        <v>0.6249999999999999</v>
      </c>
      <c r="F59" s="53" t="s">
        <v>77</v>
      </c>
      <c r="G59" s="53" t="s">
        <v>78</v>
      </c>
      <c r="I59" s="55">
        <f>COUNTIF(F59:H59,"*")</f>
        <v>2</v>
      </c>
    </row>
    <row r="60" spans="4:9" ht="11.25">
      <c r="D60" s="54">
        <f t="shared" si="9"/>
        <v>0.6249999999999999</v>
      </c>
      <c r="E60" s="54">
        <f t="shared" si="9"/>
        <v>0.6666666666666665</v>
      </c>
      <c r="F60" s="53" t="s">
        <v>74</v>
      </c>
      <c r="G60" s="53" t="s">
        <v>75</v>
      </c>
      <c r="I60" s="55">
        <f>COUNTIF(F60:G60,"*")</f>
        <v>2</v>
      </c>
    </row>
    <row r="61" spans="4:9" ht="11.25">
      <c r="D61" s="54">
        <f t="shared" si="9"/>
        <v>0.6666666666666665</v>
      </c>
      <c r="E61" s="54">
        <f t="shared" si="9"/>
        <v>0.7083333333333331</v>
      </c>
      <c r="F61" s="53" t="s">
        <v>74</v>
      </c>
      <c r="G61" s="53" t="s">
        <v>75</v>
      </c>
      <c r="I61" s="55">
        <f>COUNTIF(F61:G61,"*")</f>
        <v>2</v>
      </c>
    </row>
    <row r="63" spans="1:9" ht="11.25">
      <c r="A63" s="52">
        <v>39740</v>
      </c>
      <c r="B63" s="53" t="s">
        <v>84</v>
      </c>
      <c r="D63" s="54">
        <v>0.5</v>
      </c>
      <c r="E63" s="54">
        <f>D63+TIMEVALUE("1:00")</f>
        <v>0.5416666666666666</v>
      </c>
      <c r="F63" s="53" t="s">
        <v>54</v>
      </c>
      <c r="G63" s="53" t="s">
        <v>85</v>
      </c>
      <c r="I63" s="55">
        <f>COUNTIF(F63:H63,"*")</f>
        <v>2</v>
      </c>
    </row>
    <row r="64" spans="4:9" ht="11.25">
      <c r="D64" s="54">
        <f aca="true" t="shared" si="10" ref="D64:E67">D63+TIMEVALUE("1:00")</f>
        <v>0.5416666666666666</v>
      </c>
      <c r="E64" s="54">
        <f t="shared" si="10"/>
        <v>0.5833333333333333</v>
      </c>
      <c r="F64" s="53" t="s">
        <v>54</v>
      </c>
      <c r="G64" s="53" t="s">
        <v>85</v>
      </c>
      <c r="I64" s="55">
        <f>COUNTIF(F64:H64,"*")</f>
        <v>2</v>
      </c>
    </row>
    <row r="65" spans="4:9" ht="11.25">
      <c r="D65" s="54">
        <f t="shared" si="10"/>
        <v>0.5833333333333333</v>
      </c>
      <c r="E65" s="54">
        <f t="shared" si="10"/>
        <v>0.6249999999999999</v>
      </c>
      <c r="F65" s="53" t="s">
        <v>43</v>
      </c>
      <c r="G65" s="53" t="s">
        <v>86</v>
      </c>
      <c r="I65" s="55">
        <f>COUNTIF(F65:H65,"*")</f>
        <v>2</v>
      </c>
    </row>
    <row r="66" spans="4:9" ht="11.25">
      <c r="D66" s="54">
        <f t="shared" si="10"/>
        <v>0.6249999999999999</v>
      </c>
      <c r="E66" s="54">
        <f t="shared" si="10"/>
        <v>0.6666666666666665</v>
      </c>
      <c r="F66" s="53" t="s">
        <v>43</v>
      </c>
      <c r="G66" s="53" t="s">
        <v>86</v>
      </c>
      <c r="H66" s="53" t="s">
        <v>52</v>
      </c>
      <c r="I66" s="55">
        <f>COUNTIF(F66:H66,"*")</f>
        <v>3</v>
      </c>
    </row>
    <row r="67" spans="4:9" ht="11.25">
      <c r="D67" s="54">
        <f t="shared" si="10"/>
        <v>0.6666666666666665</v>
      </c>
      <c r="E67" s="54">
        <f t="shared" si="10"/>
        <v>0.7083333333333331</v>
      </c>
      <c r="F67" s="53" t="s">
        <v>43</v>
      </c>
      <c r="G67" s="53" t="s">
        <v>86</v>
      </c>
      <c r="H67" s="53" t="s">
        <v>52</v>
      </c>
      <c r="I67" s="55">
        <f>COUNTIF(F67:H67,"*")</f>
        <v>3</v>
      </c>
    </row>
    <row r="83" ht="11.25">
      <c r="A83" s="49" t="s">
        <v>37</v>
      </c>
    </row>
    <row r="84" spans="1:9" ht="11.25">
      <c r="A84" s="52">
        <v>36892</v>
      </c>
      <c r="B84" s="53" t="s">
        <v>22</v>
      </c>
      <c r="D84" s="54">
        <v>12</v>
      </c>
      <c r="E84" s="54">
        <f>D84+TIMEVALUE("1:00")</f>
        <v>12.041666666666666</v>
      </c>
      <c r="I84" s="55">
        <f>COUNTIF(F84:H84,"*")</f>
        <v>0</v>
      </c>
    </row>
    <row r="85" spans="4:9" ht="11.25">
      <c r="D85" s="54">
        <f aca="true" t="shared" si="11" ref="D85:D90">D84+TIMEVALUE("1:00")</f>
        <v>12.041666666666666</v>
      </c>
      <c r="E85" s="54">
        <f aca="true" t="shared" si="12" ref="E85:E90">E84+TIMEVALUE("1:00")</f>
        <v>12.083333333333332</v>
      </c>
      <c r="I85" s="55">
        <f aca="true" t="shared" si="13" ref="I85:I90">COUNTIF(F85:H85,"*")</f>
        <v>0</v>
      </c>
    </row>
    <row r="86" spans="4:9" ht="11.25">
      <c r="D86" s="54">
        <f t="shared" si="11"/>
        <v>12.083333333333332</v>
      </c>
      <c r="E86" s="54">
        <f t="shared" si="12"/>
        <v>12.124999999999998</v>
      </c>
      <c r="I86" s="55">
        <f t="shared" si="13"/>
        <v>0</v>
      </c>
    </row>
    <row r="87" spans="4:9" ht="11.25">
      <c r="D87" s="54">
        <f t="shared" si="11"/>
        <v>12.124999999999998</v>
      </c>
      <c r="E87" s="54">
        <f t="shared" si="12"/>
        <v>12.166666666666664</v>
      </c>
      <c r="I87" s="55">
        <f t="shared" si="13"/>
        <v>0</v>
      </c>
    </row>
    <row r="88" spans="4:9" ht="11.25">
      <c r="D88" s="54">
        <f t="shared" si="11"/>
        <v>12.166666666666664</v>
      </c>
      <c r="E88" s="54">
        <f t="shared" si="12"/>
        <v>12.20833333333333</v>
      </c>
      <c r="I88" s="55">
        <f t="shared" si="13"/>
        <v>0</v>
      </c>
    </row>
    <row r="89" spans="4:9" ht="11.25">
      <c r="D89" s="54">
        <f t="shared" si="11"/>
        <v>12.20833333333333</v>
      </c>
      <c r="E89" s="54">
        <f t="shared" si="12"/>
        <v>12.249999999999996</v>
      </c>
      <c r="I89" s="55">
        <f t="shared" si="13"/>
        <v>0</v>
      </c>
    </row>
    <row r="90" spans="4:9" ht="11.25">
      <c r="D90" s="54">
        <f t="shared" si="11"/>
        <v>12.249999999999996</v>
      </c>
      <c r="E90" s="54">
        <f t="shared" si="12"/>
        <v>12.291666666666663</v>
      </c>
      <c r="I90" s="55">
        <f t="shared" si="13"/>
        <v>0</v>
      </c>
    </row>
    <row r="92" ht="11.25">
      <c r="A92" s="62" t="s">
        <v>62</v>
      </c>
    </row>
    <row r="93" ht="11.25">
      <c r="A93" s="62" t="s">
        <v>63</v>
      </c>
    </row>
    <row r="94" ht="11.25">
      <c r="A94" s="62" t="s">
        <v>64</v>
      </c>
    </row>
    <row r="95" ht="11.25">
      <c r="A95" s="62" t="s">
        <v>82</v>
      </c>
    </row>
    <row r="96" ht="11.25">
      <c r="A96" s="62" t="s">
        <v>65</v>
      </c>
    </row>
    <row r="97" ht="11.25">
      <c r="A97" s="62" t="s">
        <v>66</v>
      </c>
    </row>
    <row r="98" ht="11.25">
      <c r="A98" s="62" t="s">
        <v>67</v>
      </c>
    </row>
  </sheetData>
  <mergeCells count="3">
    <mergeCell ref="D4:E4"/>
    <mergeCell ref="F4:I4"/>
    <mergeCell ref="D3:I3"/>
  </mergeCells>
  <conditionalFormatting sqref="B6 B14">
    <cfRule type="expression" priority="1" dxfId="0" stopIfTrue="1">
      <formula>COUNTIF(I6:I9,0)&gt;0</formula>
    </cfRule>
    <cfRule type="expression" priority="2" dxfId="1" stopIfTrue="1">
      <formula>COUNTIF(I6:I9,1)&gt;0</formula>
    </cfRule>
    <cfRule type="expression" priority="3" dxfId="2" stopIfTrue="1">
      <formula>COUNTIF(I6:I9,"&gt;=2")&gt;0</formula>
    </cfRule>
  </conditionalFormatting>
  <conditionalFormatting sqref="B41 B49 B84 B63">
    <cfRule type="expression" priority="4" dxfId="0" stopIfTrue="1">
      <formula>COUNTIF(I41:I47,0)&gt;0</formula>
    </cfRule>
    <cfRule type="expression" priority="5" dxfId="1" stopIfTrue="1">
      <formula>COUNTIF(I41:I47,1)&gt;0</formula>
    </cfRule>
    <cfRule type="expression" priority="6" dxfId="2" stopIfTrue="1">
      <formula>COUNTIF(I41:I47,"&gt;=2")&gt;0</formula>
    </cfRule>
  </conditionalFormatting>
  <conditionalFormatting sqref="B11">
    <cfRule type="expression" priority="7" dxfId="0" stopIfTrue="1">
      <formula>COUNTIF(I11:I12,0)&gt;0</formula>
    </cfRule>
    <cfRule type="expression" priority="8" dxfId="1" stopIfTrue="1">
      <formula>COUNTIF(I11:I12,1)&gt;0</formula>
    </cfRule>
    <cfRule type="expression" priority="9" dxfId="2" stopIfTrue="1">
      <formula>COUNTIF(I11:I12,"&gt;=2")&gt;0</formula>
    </cfRule>
  </conditionalFormatting>
  <conditionalFormatting sqref="B19">
    <cfRule type="expression" priority="10" dxfId="0" stopIfTrue="1">
      <formula>COUNTIF(I19:I21,0)&gt;0</formula>
    </cfRule>
    <cfRule type="expression" priority="11" dxfId="1" stopIfTrue="1">
      <formula>COUNTIF(I19:I21,1)&gt;0</formula>
    </cfRule>
    <cfRule type="expression" priority="12" dxfId="2" stopIfTrue="1">
      <formula>COUNTIF(I19:I21,"&gt;=2")&gt;0</formula>
    </cfRule>
  </conditionalFormatting>
  <conditionalFormatting sqref="B35 B29 B23 B57">
    <cfRule type="expression" priority="13" dxfId="0" stopIfTrue="1">
      <formula>COUNTIF(I23:I27,0)&gt;0</formula>
    </cfRule>
    <cfRule type="expression" priority="14" dxfId="1" stopIfTrue="1">
      <formula>COUNTIF(I23:I27,1)&gt;0</formula>
    </cfRule>
    <cfRule type="expression" priority="15" dxfId="2" stopIfTrue="1">
      <formula>COUNTIF(I23:I27,"&gt;=2")&gt;0</formula>
    </cfRule>
  </conditionalFormatting>
  <conditionalFormatting sqref="I84:I90 I41:I47 I49:I55 I14:I17 I6:I9 I11:I12 I19:I21 I29:I33 I23:I27 I35:I39 I57:I61 I63:I67">
    <cfRule type="cellIs" priority="16" dxfId="0" operator="lessThan" stopIfTrue="1">
      <formula>1</formula>
    </cfRule>
    <cfRule type="cellIs" priority="17" dxfId="1" operator="lessThan" stopIfTrue="1">
      <formula>2</formula>
    </cfRule>
    <cfRule type="cellIs" priority="18" dxfId="2" operator="greaterThanOrEqual" stopIfTrue="1">
      <formula>2</formula>
    </cfRule>
  </conditionalFormatting>
  <hyperlinks>
    <hyperlink ref="A1" location="Calendar!A1" display="SEPTEMBER  2008"/>
  </hyperlink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Calendar</dc:title>
  <dc:subject/>
  <dc:creator>Vertex42 LLC</dc:creator>
  <cp:keywords/>
  <dc:description/>
  <cp:lastModifiedBy>Craig Duttweiler</cp:lastModifiedBy>
  <dcterms:created xsi:type="dcterms:W3CDTF">2007-03-03T23:41:34Z</dcterms:created>
  <dcterms:modified xsi:type="dcterms:W3CDTF">2008-10-14T19:51:04Z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